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Владимир Иванович\Documents\Рабочие\СРО_1 этап нараб\СРО_2 этап\Сайт\ТРАНЗИТ\2025\"/>
    </mc:Choice>
  </mc:AlternateContent>
  <xr:revisionPtr revIDLastSave="0" documentId="8_{3D437455-A973-46D6-B1AB-CDEAC8A9E2BB}" xr6:coauthVersionLast="47" xr6:coauthVersionMax="47" xr10:uidLastSave="{00000000-0000-0000-0000-000000000000}"/>
  <bookViews>
    <workbookView xWindow="1464" yWindow="1464" windowWidth="19728" windowHeight="10524" xr2:uid="{1E42AB04-F604-4249-95D1-911D07C6C5DD}"/>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6" i="1" l="1"/>
  <c r="C56" i="1"/>
  <c r="E56" i="1" s="1"/>
  <c r="E55" i="1"/>
  <c r="D54" i="1"/>
  <c r="C54" i="1"/>
  <c r="E54" i="1" s="1"/>
  <c r="E53" i="1"/>
  <c r="D53" i="1"/>
  <c r="C53" i="1"/>
  <c r="E52" i="1"/>
  <c r="D50" i="1"/>
  <c r="C50" i="1"/>
  <c r="E50" i="1" s="1"/>
  <c r="D48" i="1"/>
  <c r="C48" i="1"/>
  <c r="E48" i="1" s="1"/>
  <c r="E47" i="1"/>
  <c r="D47" i="1"/>
  <c r="C47" i="1"/>
  <c r="D46" i="1"/>
  <c r="C46" i="1"/>
  <c r="E46" i="1" s="1"/>
  <c r="E45" i="1"/>
  <c r="D45" i="1"/>
  <c r="C45" i="1"/>
  <c r="E44" i="1"/>
  <c r="D44" i="1"/>
  <c r="C44" i="1"/>
  <c r="D43" i="1"/>
  <c r="C43" i="1"/>
  <c r="E43" i="1" s="1"/>
  <c r="D42" i="1"/>
  <c r="C42" i="1"/>
  <c r="E42" i="1" s="1"/>
  <c r="D41" i="1"/>
  <c r="C41" i="1"/>
  <c r="E41" i="1" s="1"/>
  <c r="D40" i="1"/>
  <c r="C40" i="1"/>
  <c r="E40" i="1" s="1"/>
  <c r="E39" i="1"/>
  <c r="D39" i="1"/>
  <c r="C39" i="1"/>
  <c r="D38" i="1"/>
  <c r="C38" i="1"/>
  <c r="E38" i="1" s="1"/>
  <c r="E37" i="1"/>
  <c r="D37" i="1"/>
  <c r="C37" i="1"/>
  <c r="E36" i="1"/>
  <c r="D36" i="1"/>
  <c r="C36" i="1"/>
  <c r="D35" i="1"/>
  <c r="C35" i="1"/>
  <c r="E35" i="1" s="1"/>
  <c r="D33" i="1"/>
  <c r="C33" i="1"/>
  <c r="E33" i="1" s="1"/>
  <c r="D32" i="1"/>
  <c r="C32" i="1"/>
  <c r="E32" i="1" s="1"/>
  <c r="D31" i="1"/>
  <c r="C31" i="1"/>
  <c r="E31" i="1" s="1"/>
  <c r="E30" i="1"/>
  <c r="D30" i="1"/>
  <c r="C30" i="1"/>
  <c r="D29" i="1"/>
  <c r="C29" i="1"/>
  <c r="E29" i="1" s="1"/>
  <c r="E28" i="1"/>
  <c r="D28" i="1"/>
  <c r="C28" i="1"/>
  <c r="E26" i="1"/>
  <c r="D26" i="1"/>
  <c r="C26" i="1"/>
  <c r="D25" i="1"/>
  <c r="C25" i="1"/>
  <c r="E25" i="1" s="1"/>
  <c r="D24" i="1"/>
  <c r="C24" i="1"/>
  <c r="E24" i="1" s="1"/>
  <c r="D23" i="1"/>
  <c r="C23" i="1"/>
  <c r="E23" i="1" s="1"/>
  <c r="D21" i="1"/>
  <c r="C21" i="1"/>
  <c r="E21" i="1" s="1"/>
  <c r="E20" i="1"/>
  <c r="D20" i="1"/>
  <c r="C20" i="1"/>
  <c r="D19" i="1"/>
  <c r="C19" i="1"/>
  <c r="E19" i="1" s="1"/>
  <c r="E18" i="1"/>
  <c r="D18" i="1"/>
  <c r="C18" i="1"/>
  <c r="E17" i="1"/>
  <c r="D17" i="1"/>
  <c r="C17" i="1"/>
  <c r="D16" i="1"/>
  <c r="C16" i="1"/>
  <c r="E16" i="1" s="1"/>
  <c r="D15" i="1"/>
  <c r="C15" i="1"/>
  <c r="E15" i="1" s="1"/>
  <c r="D14" i="1"/>
  <c r="C14" i="1"/>
  <c r="E14" i="1" s="1"/>
  <c r="D13" i="1"/>
  <c r="C13" i="1"/>
  <c r="E13" i="1" s="1"/>
  <c r="E12" i="1"/>
  <c r="D12" i="1"/>
  <c r="C12" i="1"/>
  <c r="D11" i="1"/>
  <c r="C11" i="1"/>
  <c r="E11" i="1" s="1"/>
  <c r="D10" i="1"/>
  <c r="C10" i="1"/>
  <c r="E10" i="1" s="1"/>
  <c r="E9" i="1"/>
  <c r="D9" i="1"/>
  <c r="C9" i="1"/>
  <c r="C6" i="1"/>
  <c r="C5" i="1"/>
  <c r="C4" i="1"/>
  <c r="A2" i="1"/>
</calcChain>
</file>

<file path=xl/sharedStrings.xml><?xml version="1.0" encoding="utf-8"?>
<sst xmlns="http://schemas.openxmlformats.org/spreadsheetml/2006/main" count="76" uniqueCount="61">
  <si>
    <r>
      <rPr>
        <b/>
        <sz val="20"/>
        <color theme="1"/>
        <rFont val="Times New Roman"/>
        <family val="1"/>
        <charset val="204"/>
      </rPr>
      <t>УТВЕРЖДЕНО</t>
    </r>
    <r>
      <rPr>
        <sz val="12"/>
        <color theme="1"/>
        <rFont val="Times New Roman"/>
        <family val="1"/>
        <charset val="204"/>
      </rPr>
      <t xml:space="preserve"> Советом Межрегиональной ассоциации сельскохозяйственных кредитных потребительских кооперативов «Единство» Протокол №13 от «24» декабря 2020 г.</t>
    </r>
  </si>
  <si>
    <t>Наименование с/х кооператива</t>
  </si>
  <si>
    <t>ИНН СКПК</t>
  </si>
  <si>
    <t>Дата утверждения последней редакции Устава СКПК</t>
  </si>
  <si>
    <t>№ п/п</t>
  </si>
  <si>
    <t xml:space="preserve">Требования, установленные частью 1 статьи 11 Федерального закона от 08.12.1995 № 193-ФЗ "О сельскохозяйственной кооперации"  </t>
  </si>
  <si>
    <t>Выполнение требований (да/нет)</t>
  </si>
  <si>
    <t>Раздел (пункт) Устава, 
в котором отражены положения</t>
  </si>
  <si>
    <t>Комментарии (выявленные нарушения/недостатки)</t>
  </si>
  <si>
    <t>Наименование кооператива</t>
  </si>
  <si>
    <t>Место нахождения кооператива</t>
  </si>
  <si>
    <t>Срок деятельности кооператива либо указание на бессрочный характер деятельности кооператива</t>
  </si>
  <si>
    <t>Предмет и цели деятельности кооператива. При этом достаточно определить одно из главных направлений деятельности кооператива с указанием, что кооператив может заниматься любой деятельностью в пределах целей, для достижения которых кооператив образован</t>
  </si>
  <si>
    <t>Порядок и условия вступления в кооператив, основания и порядок прекращения членства в кооперативе</t>
  </si>
  <si>
    <t>Условия о размере паевых взносов членов кооператива</t>
  </si>
  <si>
    <t>Состав и порядок внесения паевых взносов, ответственность за нарушение обязательства по их внесению</t>
  </si>
  <si>
    <t>Размеры и условия образования неделимых фондов, если они предусмотрены</t>
  </si>
  <si>
    <t>Условия образования и использования иных фондов кооператива</t>
  </si>
  <si>
    <t>Порядок распределения прибыли и убытков кооператива</t>
  </si>
  <si>
    <t>Условия субсидиарной ответственности членов кооператива в размере не ниже установленного Федеральным законом № 193-ФЗ: в пределах невнесенной части дополнительного взноса каждого из членов кооператива (часть 3 статьи 37  Федерального закона № 193-ФЗ)</t>
  </si>
  <si>
    <t>Состав и компетенцию органов управления кооперативом, порядок принятия ими решений, в том числе по вопросам, требующим единогласного решения или принятия решения квалифицированным большинством голосов</t>
  </si>
  <si>
    <t>Права и обязанности членов кооператива и ассоциированных членов кооператива</t>
  </si>
  <si>
    <r>
      <t xml:space="preserve">Характер, порядок и минимальный размер личного трудового участия в деятельности </t>
    </r>
    <r>
      <rPr>
        <b/>
        <i/>
        <sz val="11"/>
        <color theme="1"/>
        <rFont val="Calibri"/>
        <family val="2"/>
        <charset val="204"/>
        <scheme val="minor"/>
      </rPr>
      <t>производственного кооператива</t>
    </r>
    <r>
      <rPr>
        <sz val="11"/>
        <color theme="1"/>
        <rFont val="Calibri"/>
        <family val="2"/>
        <charset val="204"/>
        <scheme val="minor"/>
      </rPr>
      <t>, ответственность за нарушение обязательства по личному трудовому участию</t>
    </r>
  </si>
  <si>
    <t>не применимо</t>
  </si>
  <si>
    <t>х</t>
  </si>
  <si>
    <t>Время начала и конца финансового года</t>
  </si>
  <si>
    <t>Порядок оценки имущества, вносимого в счет паевого взноса, за исключением земельных участков. Должен соответствовать порядку, установленному частью 5 статьи 35 Федерального закона № 193-ФЗ</t>
  </si>
  <si>
    <t>Порядок публикации сведений о государственной регистрации, ликвидации и реорганизации кооператива в официальном органе</t>
  </si>
  <si>
    <t>Порядок и условия реорганизации и ликвидации кооператива</t>
  </si>
  <si>
    <t xml:space="preserve">Иные требования, установленные Федеральным законом от 08.12.1995 № 193-ФЗ "О сельскохозяйственной кооперации"  </t>
  </si>
  <si>
    <r>
      <rPr>
        <i/>
        <u/>
        <sz val="11"/>
        <color theme="1"/>
        <rFont val="Calibri"/>
        <family val="2"/>
        <charset val="204"/>
        <scheme val="minor"/>
      </rPr>
      <t>Пункт 3 статьи 6</t>
    </r>
    <r>
      <rPr>
        <sz val="11"/>
        <color theme="1"/>
        <rFont val="Calibri"/>
        <family val="2"/>
        <charset val="204"/>
        <scheme val="minor"/>
      </rPr>
      <t xml:space="preserve">
кооператив помимо осуществления видов деятельности, предусмотренных статьями 3 и 4 Федерального закона № 193-ФЗ,  вправе заниматься иными не запрещенными законом видами деятельности</t>
    </r>
  </si>
  <si>
    <r>
      <rPr>
        <i/>
        <u/>
        <sz val="11"/>
        <color theme="1"/>
        <rFont val="Calibri"/>
        <family val="2"/>
        <charset val="204"/>
        <scheme val="minor"/>
      </rPr>
      <t>Часть 2 пункт 2 статьи 13</t>
    </r>
    <r>
      <rPr>
        <sz val="11"/>
        <color theme="1"/>
        <rFont val="Calibri"/>
        <family val="2"/>
        <charset val="204"/>
        <scheme val="minor"/>
      </rPr>
      <t xml:space="preserve">
Уставом потребительского кооператива могут устанавливаться право и порядок приема в члены потребительского кооператива наряду с указанными гражданами и юридическими лицами иных граждан и юридических лиц, которые оказывают услуги потребительским кооперативам или сельскохозяйственным товаропроизводителям либо являются работниками организаций социального обслуживания сельских поселений. Число таких членов кооператива не должно превышать 20 процентов от суммарного числа членов кооператива - сельскохозяйственных товаропроизводителей и членов кооператива - граждан, ведущих личное подсобное хозяйство</t>
    </r>
  </si>
  <si>
    <r>
      <rPr>
        <i/>
        <u/>
        <sz val="11"/>
        <color theme="1"/>
        <rFont val="Calibri"/>
        <family val="2"/>
        <charset val="204"/>
        <scheme val="minor"/>
      </rPr>
      <t>Пункт 8 статьи 14</t>
    </r>
    <r>
      <rPr>
        <sz val="11"/>
        <color theme="1"/>
        <rFont val="Calibri"/>
        <family val="2"/>
        <charset val="204"/>
        <scheme val="minor"/>
      </rPr>
      <t xml:space="preserve">
Порядок проведения собраний ассоциированных членов кооператива и норма представительства ассоциированных членов кооператива на общем собрании членов кооператива или собрании уполномоченных устанавливаются уставом кооператива или положением о выборах в кооперативе с учетом ограничений, установленных Федеральным законом № 193-ФЗ.</t>
    </r>
  </si>
  <si>
    <r>
      <rPr>
        <i/>
        <u/>
        <sz val="11"/>
        <color theme="1"/>
        <rFont val="Calibri"/>
        <family val="2"/>
        <charset val="204"/>
        <scheme val="minor"/>
      </rPr>
      <t>Пункт 11 статьи 14</t>
    </r>
    <r>
      <rPr>
        <sz val="11"/>
        <color theme="1"/>
        <rFont val="Calibri"/>
        <family val="2"/>
        <charset val="204"/>
        <scheme val="minor"/>
      </rPr>
      <t xml:space="preserve">
Ассоциированные члены вправе выйти из кооператива. Выплата ассоциированным членам стоимости паевых взносов и дивидендов осуществляется в соответствии с уставом кооператива и договорами, заключенными с данными ассоциированными членами</t>
    </r>
  </si>
  <si>
    <r>
      <rPr>
        <i/>
        <u/>
        <sz val="11"/>
        <color theme="1"/>
        <rFont val="Calibri"/>
        <family val="2"/>
        <charset val="204"/>
        <scheme val="minor"/>
      </rPr>
      <t>Пункт 3 статьи 15</t>
    </r>
    <r>
      <rPr>
        <sz val="11"/>
        <color theme="1"/>
        <rFont val="Calibri"/>
        <family val="2"/>
        <charset val="204"/>
        <scheme val="minor"/>
      </rPr>
      <t xml:space="preserve">
Заявление с просьбой о приеме в члены кооператива должно содержать обязательства соблюдать требования устава кооператива, в том числе вносить предусмотренные уставом кооператива паевые взносы, нести субсидиарную ответственность по обязательствам кооператива и другие</t>
    </r>
  </si>
  <si>
    <r>
      <rPr>
        <i/>
        <u/>
        <sz val="11"/>
        <color theme="1"/>
        <rFont val="Calibri"/>
        <family val="2"/>
        <charset val="204"/>
        <scheme val="minor"/>
      </rPr>
      <t>Часть 1 пункт 1 статьи 16</t>
    </r>
    <r>
      <rPr>
        <sz val="11"/>
        <color theme="1"/>
        <rFont val="Calibri"/>
        <family val="2"/>
        <charset val="204"/>
        <scheme val="minor"/>
      </rPr>
      <t xml:space="preserve">
 Членство в кооперативе прекращается в случае:
1) выхода члена кооператива из кооператива на основании заявления о выходе из него по истечении срока, установленного уставом кооператива, или, если уставом кооператива срок рассмотрения такого заявления не установлен, по истечении двух недель с даты поступления в правление кооператива такого заявления</t>
    </r>
  </si>
  <si>
    <r>
      <rPr>
        <i/>
        <u/>
        <sz val="11"/>
        <color theme="1"/>
        <rFont val="Calibri"/>
        <family val="2"/>
        <charset val="204"/>
        <scheme val="minor"/>
      </rPr>
      <t>Пункт 4 статьи 16</t>
    </r>
    <r>
      <rPr>
        <sz val="11"/>
        <color theme="1"/>
        <rFont val="Calibri"/>
        <family val="2"/>
        <charset val="204"/>
        <scheme val="minor"/>
      </rPr>
      <t xml:space="preserve">
Член </t>
    </r>
    <r>
      <rPr>
        <b/>
        <i/>
        <sz val="11"/>
        <color theme="1"/>
        <rFont val="Calibri"/>
        <family val="2"/>
        <charset val="204"/>
        <scheme val="minor"/>
      </rPr>
      <t>производственного кооператива</t>
    </r>
    <r>
      <rPr>
        <sz val="11"/>
        <color theme="1"/>
        <rFont val="Calibri"/>
        <family val="2"/>
        <charset val="204"/>
        <scheme val="minor"/>
      </rPr>
      <t xml:space="preserve"> с согласия кооператива вправе передать свой пай или его часть другому члену кооператива и выйти из кооператива, если иное не предусмотрено уставом кооператива. Не допускается передача пая или его части лицу, не являющемуся членом производственного кооператива</t>
    </r>
  </si>
  <si>
    <r>
      <rPr>
        <i/>
        <u/>
        <sz val="11"/>
        <color theme="1"/>
        <rFont val="Calibri"/>
        <family val="2"/>
        <charset val="204"/>
        <scheme val="minor"/>
      </rPr>
      <t>Часть 1 пункт 1 статьи 17</t>
    </r>
    <r>
      <rPr>
        <sz val="11"/>
        <color theme="1"/>
        <rFont val="Calibri"/>
        <family val="2"/>
        <charset val="204"/>
        <scheme val="minor"/>
      </rPr>
      <t xml:space="preserve">
Член кооператива может быть исключен из членов кооператива по окончании текущего финансового года в случаях, если:
не выполняет обязанностей, предусмотренных уставом кооператива, несмотря на предупреждение в письменной форме</t>
    </r>
  </si>
  <si>
    <r>
      <rPr>
        <i/>
        <u/>
        <sz val="11"/>
        <color theme="1"/>
        <rFont val="Calibri"/>
        <family val="2"/>
        <charset val="204"/>
        <scheme val="minor"/>
      </rPr>
      <t>Пункт 1 статьи 18</t>
    </r>
    <r>
      <rPr>
        <sz val="11"/>
        <color theme="1"/>
        <rFont val="Calibri"/>
        <family val="2"/>
        <charset val="204"/>
        <scheme val="minor"/>
      </rPr>
      <t xml:space="preserve">
Выходящему члену кооператива после окончания финансового года и утверждения годовой бухгалтерской (финансовой) отчетности кооператива, если иное не установлено уставом кооператива, должна быть выплачена стоимость его паевого взноса или выдано имущество, соответствующее его паевому взносу. Кооператив также обязан осуществить другие предусмотренные уставом кооператива выплаты выходящему члену кооператива в сроки и на условиях, которые установлены уставом кооператива.</t>
    </r>
  </si>
  <si>
    <r>
      <rPr>
        <i/>
        <u/>
        <sz val="11"/>
        <color theme="1"/>
        <rFont val="Calibri"/>
        <family val="2"/>
        <charset val="204"/>
        <scheme val="minor"/>
      </rPr>
      <t>Пункт 5 статьи 18</t>
    </r>
    <r>
      <rPr>
        <sz val="11"/>
        <color theme="1"/>
        <rFont val="Calibri"/>
        <family val="2"/>
        <charset val="204"/>
        <scheme val="minor"/>
      </rPr>
      <t xml:space="preserve">
Выходящему члену кооператива паевой взнос возвращается в порядке, установленном уставом. В соответствии с уставом кооператива может быть предусмотрена выплата стоимости паевого взноса в натуральной форме в виде земельного участка или другого имущества кооператива.</t>
    </r>
  </si>
  <si>
    <r>
      <rPr>
        <i/>
        <u/>
        <sz val="11"/>
        <color theme="1"/>
        <rFont val="Calibri"/>
        <family val="2"/>
        <charset val="204"/>
        <scheme val="minor"/>
      </rPr>
      <t>Пункт 8 статьи 18</t>
    </r>
    <r>
      <rPr>
        <sz val="11"/>
        <color theme="1"/>
        <rFont val="Calibri"/>
        <family val="2"/>
        <charset val="204"/>
        <scheme val="minor"/>
      </rPr>
      <t xml:space="preserve">
В случае, если выходящий член кооператива желает получить в счет пая земельный участок, размер которого больше, чем размер земельного участка, определенный в соответствии с пунктом 6 настоящей статьи, возможность выделения такого земельного участка и условия, на которых он будет передаваться, определяются по соглашению выходящего члена кооператива и кооператива в соответствии с его уставом</t>
    </r>
  </si>
  <si>
    <r>
      <rPr>
        <i/>
        <u/>
        <sz val="11"/>
        <color theme="1"/>
        <rFont val="Calibri"/>
        <family val="2"/>
        <charset val="204"/>
        <scheme val="minor"/>
      </rPr>
      <t>Пункт 10 статьи 18</t>
    </r>
    <r>
      <rPr>
        <sz val="11"/>
        <color theme="1"/>
        <rFont val="Calibri"/>
        <family val="2"/>
        <charset val="204"/>
        <scheme val="minor"/>
      </rPr>
      <t xml:space="preserve">
В случае если в соответствии с уставом кооператива выплата стоимости паевого взноса и другие причитающиеся выплаты выходящему члену кооператива осуществляются в срок, превышающий шесть месяцев со дня утверждения годовой бухгалтерской (финансовой) отчетности кооператива, правление кооператива обязано выдать выходящему члену кооператива документ, подтверждающий сумму, сроки и порядок осуществления этих выплат</t>
    </r>
  </si>
  <si>
    <r>
      <rPr>
        <i/>
        <u/>
        <sz val="11"/>
        <color theme="1"/>
        <rFont val="Calibri"/>
        <family val="2"/>
        <charset val="204"/>
        <scheme val="minor"/>
      </rPr>
      <t>Пункт 2 статьи 19</t>
    </r>
    <r>
      <rPr>
        <sz val="11"/>
        <color theme="1"/>
        <rFont val="Calibri"/>
        <family val="2"/>
        <charset val="204"/>
        <scheme val="minor"/>
      </rPr>
      <t xml:space="preserve">
Полномочия, структура органов управления кооперативом, порядок избрания и отзыва членов правления и (или) председателя кооператива и членов наблюдательного совета кооператива, а также порядок созыва и проведения общего собрания членов кооператива либо собрания уполномоченных устанавливаются в соответствии с Федеральным законом № 193-ФЗ уставом кооператива</t>
    </r>
  </si>
  <si>
    <r>
      <rPr>
        <i/>
        <u/>
        <sz val="11"/>
        <color theme="1"/>
        <rFont val="Calibri"/>
        <family val="2"/>
        <charset val="204"/>
        <scheme val="minor"/>
      </rPr>
      <t>Часть 2 пункт 3 статьи 20</t>
    </r>
    <r>
      <rPr>
        <sz val="11"/>
        <color theme="1"/>
        <rFont val="Calibri"/>
        <family val="2"/>
        <charset val="204"/>
        <scheme val="minor"/>
      </rPr>
      <t xml:space="preserve">
Уставом кооператива перечень вопросов, которые отнесены к исключительной компетенции общего собрания членов кооператива или по которым решения должны приниматься квалифицированным большинством не менее двух третей голосов, может быть расширен, и уставом кооператива может быть предусмотрен более высокий кворум для принятия решений по этим вопросам</t>
    </r>
  </si>
  <si>
    <r>
      <rPr>
        <i/>
        <u/>
        <sz val="11"/>
        <color theme="1"/>
        <rFont val="Calibri"/>
        <family val="2"/>
        <charset val="204"/>
        <scheme val="minor"/>
      </rPr>
      <t>Часть 2 пункт 4 статьи 22</t>
    </r>
    <r>
      <rPr>
        <sz val="11"/>
        <color theme="1"/>
        <rFont val="Calibri"/>
        <family val="2"/>
        <charset val="204"/>
        <scheme val="minor"/>
      </rPr>
      <t xml:space="preserve">
Уставом кооператива, число членов и ассоциированных членов которого превышает 100 человек, может предусматриваться порядок направления уведомления о созыве общего собрания членов кооператива путем публикации в периодическом печатном издании не позднее чем за 30 дней до даты проведения общего собрания членов кооператива при условии, если наименование этого печатного издания определено уставом кооператива и о таком порядке все члены кооператива и ассоциированные члены кооператива извещены в письменной форме под расписку или посредством почтовой связи</t>
    </r>
  </si>
  <si>
    <r>
      <rPr>
        <i/>
        <u/>
        <sz val="11"/>
        <color theme="1"/>
        <rFont val="Calibri"/>
        <family val="2"/>
        <charset val="204"/>
        <scheme val="minor"/>
      </rPr>
      <t>Пункт 4  статьи 23</t>
    </r>
    <r>
      <rPr>
        <sz val="11"/>
        <color theme="1"/>
        <rFont val="Calibri"/>
        <family val="2"/>
        <charset val="204"/>
        <scheme val="minor"/>
      </rPr>
      <t xml:space="preserve">
В кооперативе, в котором число членов превышает 200 членов, общее собрание членов кооператива в соответствии с уставом кооператива может проводиться в форме собрания уполномоченных</t>
    </r>
  </si>
  <si>
    <r>
      <rPr>
        <i/>
        <u/>
        <sz val="11"/>
        <color theme="1"/>
        <rFont val="Calibri"/>
        <family val="2"/>
        <charset val="204"/>
        <scheme val="minor"/>
      </rPr>
      <t>Часть 2.1 пункт 2 статьи 24</t>
    </r>
    <r>
      <rPr>
        <sz val="11"/>
        <color theme="1"/>
        <rFont val="Calibri"/>
        <family val="2"/>
        <charset val="204"/>
        <scheme val="minor"/>
      </rPr>
      <t xml:space="preserve">
Общее собрание членов кооператива принимает решения большинством голосов, если Федеральный закон № 193-ФЗ или устав кооператива не устанавливает иные требования. Итоги голосования оглашаются на общем собрании членов кооператива, в ходе которого проводилось голосование. Уставом кооператива или решением общего собрания членов кооператива может быть дополнительно предусмотрено направление в письменной форме уведомления об итогах голосования членам кооператива и ассоциированным членам кооператива, которые отсутствовали на общем собрании членов кооператива</t>
    </r>
  </si>
  <si>
    <r>
      <rPr>
        <i/>
        <u/>
        <sz val="11"/>
        <color theme="1"/>
        <rFont val="Calibri"/>
        <family val="2"/>
        <charset val="204"/>
        <scheme val="minor"/>
      </rPr>
      <t>Пункт 1 статьи 26</t>
    </r>
    <r>
      <rPr>
        <sz val="11"/>
        <color theme="1"/>
        <rFont val="Calibri"/>
        <family val="2"/>
        <charset val="204"/>
        <scheme val="minor"/>
      </rPr>
      <t xml:space="preserve">
Исполнительными органами кооператива являются председатель кооператива и правление кооператива. В случае, если число членов кооператива менее чем 25, уставом кооператива может быть предусмотрено избрание только председателя кооператива и его заместителя</t>
    </r>
  </si>
  <si>
    <t>Пункт 3 статьи 26
Правление кооператива с числом членов кооператива не более 100 состоит из трех человек, с числом членов кооператива более 100 - из пяти человек, если большее число членов правления кооператива не предусмотрено уставом кооператива.</t>
  </si>
  <si>
    <r>
      <rPr>
        <i/>
        <u/>
        <sz val="11"/>
        <color theme="1"/>
        <rFont val="Calibri"/>
        <family val="2"/>
        <charset val="204"/>
        <scheme val="minor"/>
      </rPr>
      <t>Пункт 5 статьи 26</t>
    </r>
    <r>
      <rPr>
        <sz val="11"/>
        <color theme="1"/>
        <rFont val="Calibri"/>
        <family val="2"/>
        <charset val="204"/>
        <scheme val="minor"/>
      </rPr>
      <t xml:space="preserve">
Правление кооператива действует на основании устава кооператива и, если это предусмотрено уставом кооператива, положения о правлении кооператива, утверждаемого наблюдательным советом кооператива или общим собранием членов кооператива и устанавливающего сроки, порядок созыва и проведения заседаний правления кооператива, принятия решений и оформления протоколов заседаний правления кооператива. Уставом кооператива или положением о правлении кооператива может быть предусмотрено распределение обязанностей между членами правления кооператива</t>
    </r>
  </si>
  <si>
    <r>
      <rPr>
        <i/>
        <u/>
        <sz val="11"/>
        <color theme="1"/>
        <rFont val="Calibri"/>
        <family val="2"/>
        <charset val="204"/>
        <scheme val="minor"/>
      </rPr>
      <t>Пунк 5.1 статьи 34</t>
    </r>
    <r>
      <rPr>
        <sz val="11"/>
        <color theme="1"/>
        <rFont val="Calibri"/>
        <family val="2"/>
        <charset val="204"/>
        <scheme val="minor"/>
      </rPr>
      <t xml:space="preserve">
Уставом кооператива может быть определен перечень объектов имущества, относимого к неделимому фонду. В такой перечень с указанием балансовой стоимости могут включаться здания, строения, сооружения, техника, оборудование, сельскохозяйственные животные, семена, фураж и иное имущество кооператива, не подлежащее в период существования кооператива разделу на паи членов кооператива и ассоциированных членов кооператива или выдаче в натуральной форме при прекращении членства в кооперативе</t>
    </r>
  </si>
  <si>
    <r>
      <rPr>
        <i/>
        <u/>
        <sz val="11"/>
        <color theme="1"/>
        <rFont val="Calibri"/>
        <family val="2"/>
        <charset val="204"/>
        <scheme val="minor"/>
      </rPr>
      <t>Пункт 7 статьи 40</t>
    </r>
    <r>
      <rPr>
        <sz val="11"/>
        <color theme="1"/>
        <rFont val="Calibri"/>
        <family val="2"/>
        <charset val="204"/>
        <scheme val="minor"/>
      </rPr>
      <t xml:space="preserve">
</t>
    </r>
    <r>
      <rPr>
        <b/>
        <i/>
        <sz val="11"/>
        <rFont val="Calibri"/>
        <family val="2"/>
        <charset val="204"/>
        <scheme val="minor"/>
      </rPr>
      <t>Производственный кооператив</t>
    </r>
    <r>
      <rPr>
        <sz val="11"/>
        <color theme="1"/>
        <rFont val="Calibri"/>
        <family val="2"/>
        <charset val="204"/>
        <scheme val="minor"/>
      </rPr>
      <t xml:space="preserve"> самостоятельно определяет формы, системы и порядок оплаты труда членов кооператива. Оплата труда может производиться как деньгами, так и в натуральной форме. Размер оплаты труда членов производственного кооператива определяется в зависимости от его личного трудового участия и доходов кооператива. Помимо оплаты труда член производственного кооператива получает кооперативные выплаты в порядке и в сроки, которые предусмотрены уставом кооператива</t>
    </r>
  </si>
  <si>
    <r>
      <rPr>
        <i/>
        <u/>
        <sz val="11"/>
        <color theme="1"/>
        <rFont val="Calibri"/>
        <family val="2"/>
        <charset val="204"/>
        <scheme val="minor"/>
      </rPr>
      <t>Пункт 9 статьи 43</t>
    </r>
    <r>
      <rPr>
        <sz val="11"/>
        <color theme="1"/>
        <rFont val="Calibri"/>
        <family val="2"/>
        <charset val="204"/>
        <scheme val="minor"/>
      </rPr>
      <t xml:space="preserve">
В случае, если имущества и средств кооператива недостаточно для удовлетворения претензий кредиторов, члены кооператива обязаны внести дополнительные взносы в размерах, предусмотренных уставом кооператива. Размеры дополнительных взносов определяются пропорционально обязательному паевому взносу либо в ином порядке, предусмотренном уставом кооператива</t>
    </r>
  </si>
  <si>
    <t xml:space="preserve">Требования, установленные частью 10 статьи 40.1 
Федерального закона от 08.12.1995 № 193-ФЗ
"О сельскохозяйственной кооперации" </t>
  </si>
  <si>
    <t xml:space="preserve">Условия и порядок выдачи займов кредитным кооперативом своим членам. 
Не должен противоречить требованиям: </t>
  </si>
  <si>
    <t>части 1 статьи 40.1 Федерального закона № 193-ФЗ - в кредитном кооперативе должен быть создан фонд финансовой взаимопомощи, являющийся источником займов, предоставляемых членам кредитного кооператива</t>
  </si>
  <si>
    <t>части 4 статьи 40.1 Федерального закона № 193-ФЗ - выдача займов членам кооператива оформляется договором займа, заключаемым в письменной форме</t>
  </si>
  <si>
    <t>Условия и порядок получения займов кредитным кооперативом от своих членов и ассоциированных членов</t>
  </si>
  <si>
    <t>части 4 статьи 40.1 Федерального закона № 193-ФЗ - передача членами кредитного кооператива и ассоциированными членами кредитного кооператива этому кооперативу средств, не являющихся паевыми взносами, оформляется договором займа, заключаемым в письменной форме</t>
  </si>
  <si>
    <t>Примечание: при практическом применении чек-листа (осуществления проверки деятельности членов) принимаются во внимание сроки, предусмотренные Законом от 13.07.2020 г. №196-ФЗ для введения в действие определенных указанным законом положений</t>
  </si>
  <si>
    <t>Исполнитель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</si>
</sst>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2"/>
      <color theme="1"/>
      <name val="Times New Roman"/>
      <family val="1"/>
      <charset val="204"/>
    </font>
    <font>
      <b/>
      <sz val="20"/>
      <color theme="1"/>
      <name val="Times New Roman"/>
      <family val="1"/>
      <charset val="204"/>
    </font>
    <font>
      <b/>
      <i/>
      <sz val="13"/>
      <color theme="1"/>
      <name val="Calibri"/>
      <family val="2"/>
      <charset val="204"/>
      <scheme val="minor"/>
    </font>
    <font>
      <i/>
      <sz val="11"/>
      <color theme="1"/>
      <name val="Calibri"/>
      <family val="2"/>
      <charset val="204"/>
      <scheme val="minor"/>
    </font>
    <font>
      <b/>
      <i/>
      <sz val="11"/>
      <color theme="1"/>
      <name val="Calibri"/>
      <family val="2"/>
      <charset val="204"/>
      <scheme val="minor"/>
    </font>
    <font>
      <b/>
      <sz val="11"/>
      <color rgb="FFFF0000"/>
      <name val="Calibri"/>
      <family val="2"/>
      <charset val="204"/>
      <scheme val="minor"/>
    </font>
    <font>
      <b/>
      <i/>
      <sz val="11"/>
      <name val="Calibri"/>
      <family val="2"/>
      <charset val="204"/>
      <scheme val="minor"/>
    </font>
    <font>
      <b/>
      <sz val="10"/>
      <color theme="1"/>
      <name val="Calibri"/>
      <family val="2"/>
      <charset val="204"/>
      <scheme val="minor"/>
    </font>
    <font>
      <i/>
      <u/>
      <sz val="11"/>
      <color theme="1"/>
      <name val="Calibri"/>
      <family val="2"/>
      <charset val="204"/>
      <scheme val="minor"/>
    </font>
    <font>
      <sz val="11"/>
      <color theme="1"/>
      <name val="Arial"/>
      <family val="2"/>
      <charset val="204"/>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0" fontId="1" fillId="0" borderId="0"/>
  </cellStyleXfs>
  <cellXfs count="40">
    <xf numFmtId="0" fontId="0" fillId="0" borderId="0" xfId="0"/>
    <xf numFmtId="0" fontId="1" fillId="0" borderId="0" xfId="1" applyAlignment="1">
      <alignment wrapText="1"/>
    </xf>
    <xf numFmtId="0" fontId="5" fillId="0" borderId="0" xfId="1" applyFont="1" applyAlignment="1">
      <alignment horizontal="center" wrapText="1"/>
    </xf>
    <xf numFmtId="0" fontId="1" fillId="0" borderId="1" xfId="1" applyBorder="1" applyAlignment="1">
      <alignment horizontal="center" vertical="center" wrapText="1"/>
    </xf>
    <xf numFmtId="0" fontId="1" fillId="0" borderId="1" xfId="1" applyBorder="1" applyAlignment="1">
      <alignment vertical="center" wrapText="1"/>
    </xf>
    <xf numFmtId="0" fontId="1" fillId="0" borderId="5" xfId="1" applyBorder="1" applyAlignment="1">
      <alignment wrapText="1"/>
    </xf>
    <xf numFmtId="0" fontId="1" fillId="0" borderId="0" xfId="1"/>
    <xf numFmtId="0" fontId="1" fillId="0" borderId="6" xfId="1" applyBorder="1"/>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0" xfId="1" applyAlignment="1">
      <alignment vertical="center" wrapText="1"/>
    </xf>
    <xf numFmtId="0" fontId="10" fillId="2" borderId="1" xfId="0" applyFont="1" applyFill="1"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indent="2"/>
    </xf>
    <xf numFmtId="0" fontId="12" fillId="0" borderId="0" xfId="1" applyFont="1" applyAlignment="1">
      <alignment vertical="center" wrapText="1"/>
    </xf>
    <xf numFmtId="0" fontId="0" fillId="0" borderId="0" xfId="0" applyAlignment="1">
      <alignment horizontal="center" vertical="center" wrapText="1"/>
    </xf>
    <xf numFmtId="0" fontId="0" fillId="0" borderId="6" xfId="0" applyBorder="1" applyAlignment="1">
      <alignment wrapText="1"/>
    </xf>
    <xf numFmtId="0" fontId="0" fillId="0" borderId="0" xfId="0" applyAlignment="1">
      <alignment horizontal="right" wrapText="1"/>
    </xf>
    <xf numFmtId="49" fontId="0" fillId="0" borderId="0" xfId="0" applyNumberFormat="1" applyAlignment="1">
      <alignment horizontal="right" wrapText="1"/>
    </xf>
    <xf numFmtId="0" fontId="0" fillId="0" borderId="0" xfId="0" applyAlignment="1">
      <alignment horizontal="center" vertical="top" wrapText="1"/>
    </xf>
    <xf numFmtId="0" fontId="0" fillId="0" borderId="0" xfId="0" applyAlignment="1">
      <alignment wrapText="1"/>
    </xf>
    <xf numFmtId="0" fontId="1" fillId="0" borderId="0" xfId="1" applyAlignment="1">
      <alignment horizontal="center" vertical="top"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12" fillId="0" borderId="10" xfId="0" applyFont="1" applyBorder="1" applyAlignment="1">
      <alignment horizontal="left" vertical="center" wrapText="1"/>
    </xf>
    <xf numFmtId="0" fontId="0" fillId="0" borderId="0" xfId="0" applyAlignment="1">
      <alignment horizontal="left" wrapText="1"/>
    </xf>
    <xf numFmtId="0" fontId="3" fillId="0" borderId="0" xfId="0" applyFont="1" applyAlignment="1">
      <alignment horizontal="center" vertical="center" wrapText="1"/>
    </xf>
    <xf numFmtId="0" fontId="5" fillId="0" borderId="0" xfId="0" applyFont="1" applyAlignment="1">
      <alignment horizontal="center" wrapText="1"/>
    </xf>
    <xf numFmtId="164" fontId="1" fillId="0" borderId="2" xfId="1" applyNumberFormat="1" applyBorder="1" applyAlignment="1">
      <alignment horizontal="center" vertical="center" wrapText="1"/>
    </xf>
    <xf numFmtId="164" fontId="1" fillId="0" borderId="3" xfId="1" applyNumberFormat="1" applyBorder="1" applyAlignment="1">
      <alignment horizontal="center" vertical="center"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0" fillId="0" borderId="8" xfId="0" applyBorder="1" applyAlignment="1">
      <alignment horizontal="center" vertical="center" wrapText="1"/>
    </xf>
  </cellXfs>
  <cellStyles count="2">
    <cellStyle name="Обычный" xfId="0" builtinId="0"/>
    <cellStyle name="Обычный 2" xfId="1" xr:uid="{3FD3E5E8-13F0-4F7A-9F5D-B24B9ABF9825}"/>
  </cellStyles>
  <dxfs count="16">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ForAll\&#1063;&#1072;&#1088;&#1099;&#1082;&#1086;&#1074;&#1072;%20&#1058;.%20&#1042;\&#1055;&#1056;&#1054;&#1042;&#1045;&#1056;&#1050;&#1040;%20&#1050;&#1054;&#1054;&#1055;&#1045;&#1056;&#1040;&#1058;&#1048;&#1042;&#1054;&#1042;%202025\&#1063;&#1077;&#1082;&#1051;&#1080;&#1089;&#1090;&#1099;%204%20&#1082;&#1074;%202024%20&#1054;&#1041;&#1056;&#1040;&#1047;&#1045;&#1062;.xlsx" TargetMode="External"/><Relationship Id="rId1" Type="http://schemas.openxmlformats.org/officeDocument/2006/relationships/externalLinkPath" Target="file:///E:\ForAll\&#1063;&#1072;&#1088;&#1099;&#1082;&#1086;&#1074;&#1072;%20&#1058;.%20&#1042;\&#1055;&#1056;&#1054;&#1042;&#1045;&#1056;&#1050;&#1040;%20&#1050;&#1054;&#1054;&#1055;&#1045;&#1056;&#1040;&#1058;&#1048;&#1042;&#1054;&#1042;%202025\&#1063;&#1077;&#1082;&#1051;&#1080;&#1089;&#1090;&#1099;%204%20&#1082;&#1074;%202024%20&#1054;&#1041;&#1056;&#1040;&#1047;&#1045;&#10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а"/>
      <sheetName val="б"/>
      <sheetName val="в"/>
      <sheetName val="г"/>
      <sheetName val="Ч-л1"/>
      <sheetName val="Ч-л2"/>
      <sheetName val="Ч-л3"/>
      <sheetName val="Ч-л4"/>
      <sheetName val="Ч-л 5 1 КВ 2023"/>
      <sheetName val="Ч-л6БСУР"/>
      <sheetName val="Ч-л7БСКУ"/>
      <sheetName val="Ч-л 8БСФР"/>
      <sheetName val="Ч-л9БС"/>
      <sheetName val="ж"/>
    </sheetNames>
    <sheetDataSet>
      <sheetData sheetId="0">
        <row r="3">
          <cell r="C3" t="str">
            <v>КСПОК ЗАВАЛЬНОВСКИЙ</v>
          </cell>
        </row>
        <row r="4">
          <cell r="C4">
            <v>4816023338</v>
          </cell>
        </row>
        <row r="8">
          <cell r="D8" t="str">
            <v>№1 от 19.04.2023</v>
          </cell>
        </row>
        <row r="9">
          <cell r="D9">
            <v>1</v>
          </cell>
        </row>
      </sheetData>
      <sheetData sheetId="1"/>
      <sheetData sheetId="2"/>
      <sheetData sheetId="3"/>
      <sheetData sheetId="4"/>
      <sheetData sheetId="5"/>
      <sheetData sheetId="6"/>
      <sheetData sheetId="7"/>
      <sheetData sheetId="8"/>
      <sheetData sheetId="9"/>
      <sheetData sheetId="10"/>
      <sheetData sheetId="11"/>
      <sheetData sheetId="12"/>
      <sheetData sheetId="13">
        <row r="5">
          <cell r="AX5" t="str">
            <v>КСПОК</v>
          </cell>
        </row>
        <row r="6">
          <cell r="AW6" t="str">
            <v>Чек-лист  для проверки соблюдения</v>
          </cell>
          <cell r="AX6" t="str">
            <v xml:space="preserve">требований к содержанию Устава </v>
          </cell>
          <cell r="AY6" t="str">
            <v xml:space="preserve">,  установленных Федеральным законом от 08.12.1995 № 193-ФЗ "О сельскохозяйственной кооперации" </v>
          </cell>
        </row>
        <row r="8">
          <cell r="N8" t="str">
            <v xml:space="preserve">Устав СКПК должен быть приведен в соответствие с 193-ФЗ </v>
          </cell>
        </row>
        <row r="9">
          <cell r="N9" t="str">
            <v xml:space="preserve">Устав СКПК должен быть приведен в соответствие с 193-ФЗ </v>
          </cell>
        </row>
        <row r="10">
          <cell r="N10" t="str">
            <v xml:space="preserve">Устав СКПК должен быть приведен в соответствие с 193-ФЗ </v>
          </cell>
        </row>
        <row r="11">
          <cell r="N11" t="str">
            <v xml:space="preserve">Устав СКПК должен быть приведен в соответствие с 193-ФЗ </v>
          </cell>
        </row>
        <row r="12">
          <cell r="N12" t="str">
            <v xml:space="preserve">Устав СКПК должен быть приведен в соответствие с 193-ФЗ </v>
          </cell>
        </row>
        <row r="13">
          <cell r="N13" t="str">
            <v xml:space="preserve">Устав СКПК должен быть приведен в соответствие с 193-ФЗ </v>
          </cell>
        </row>
        <row r="14">
          <cell r="N14" t="str">
            <v xml:space="preserve">Устав СКПК должен быть приведен в соответствие с 193-ФЗ </v>
          </cell>
        </row>
        <row r="15">
          <cell r="N15" t="str">
            <v>Уставом не предусмотрено;</v>
          </cell>
        </row>
        <row r="16">
          <cell r="N16" t="str">
            <v>Уставом не предусмотрено;</v>
          </cell>
        </row>
        <row r="17">
          <cell r="N17" t="str">
            <v>Уставом не предусмотрено;</v>
          </cell>
        </row>
        <row r="18">
          <cell r="N18" t="str">
            <v>Уставом не предусмотрено;</v>
          </cell>
        </row>
        <row r="19">
          <cell r="N19" t="str">
            <v xml:space="preserve">Устав СКПК должен быть приведен в соответствие с 193-ФЗ </v>
          </cell>
        </row>
        <row r="20">
          <cell r="N20" t="str">
            <v xml:space="preserve">Устав СКПК должен быть приведен в соответствие с 193-ФЗ </v>
          </cell>
        </row>
        <row r="22">
          <cell r="N22" t="str">
            <v xml:space="preserve">Устав СКПК должен быть приведен в соответствие с 193-ФЗ </v>
          </cell>
        </row>
        <row r="23">
          <cell r="N23" t="str">
            <v>Уставом не предусмотрено;</v>
          </cell>
        </row>
        <row r="24">
          <cell r="N24" t="str">
            <v xml:space="preserve">Устав СКПК должен быть приведен в соответствие с 193-ФЗ </v>
          </cell>
        </row>
        <row r="25">
          <cell r="N25" t="str">
            <v>Уставом не предусмотрено;</v>
          </cell>
        </row>
        <row r="27">
          <cell r="N27" t="str">
            <v xml:space="preserve">Устав СКПК должен быть приведен в соответствие с 193-ФЗ </v>
          </cell>
        </row>
        <row r="28">
          <cell r="N28" t="str">
            <v>Не используется такое право;</v>
          </cell>
        </row>
        <row r="29">
          <cell r="N29" t="str">
            <v>Уставом не предусмотрено;</v>
          </cell>
        </row>
        <row r="30">
          <cell r="N30" t="str">
            <v xml:space="preserve">Устав СКПК должен быть приведен в соответствие с 193-ФЗ </v>
          </cell>
        </row>
        <row r="31">
          <cell r="N31" t="str">
            <v xml:space="preserve">Устав СКПК должен быть приведен в соответствие с 193-ФЗ </v>
          </cell>
        </row>
        <row r="32">
          <cell r="N32" t="str">
            <v xml:space="preserve">Устав СКПК должен быть приведен в соответствие с 193-ФЗ </v>
          </cell>
        </row>
        <row r="34">
          <cell r="N34" t="str">
            <v xml:space="preserve">Устав СКПК должен быть приведен в соответствие с 193-ФЗ </v>
          </cell>
        </row>
        <row r="35">
          <cell r="N35" t="str">
            <v>Уставом не предусмотрено;</v>
          </cell>
        </row>
        <row r="36">
          <cell r="N36" t="str">
            <v>Уставом не предусмотрено;</v>
          </cell>
        </row>
        <row r="37">
          <cell r="N37" t="str">
            <v>Уставом не предусмотрено;</v>
          </cell>
        </row>
        <row r="38">
          <cell r="N38" t="str">
            <v>Уставом не предусмотрено;</v>
          </cell>
        </row>
        <row r="40">
          <cell r="N40" t="str">
            <v>Уставом не предусмотрено;</v>
          </cell>
        </row>
        <row r="41">
          <cell r="N41" t="str">
            <v>Не используется такое право;</v>
          </cell>
        </row>
        <row r="42">
          <cell r="N42" t="str">
            <v>Уставом не предусмотрено;</v>
          </cell>
        </row>
        <row r="43">
          <cell r="N43" t="str">
            <v xml:space="preserve">Устав СКПК должен быть приведен в соответствие с 193-ФЗ </v>
          </cell>
        </row>
        <row r="44">
          <cell r="N44" t="str">
            <v xml:space="preserve">Устав СКПК должен быть приведен в соответствие с 193-ФЗ </v>
          </cell>
        </row>
        <row r="45">
          <cell r="N45" t="str">
            <v xml:space="preserve">Устав СКПК должен быть приведен в соответствие с 193-ФЗ </v>
          </cell>
        </row>
        <row r="46">
          <cell r="N46" t="str">
            <v xml:space="preserve">Устав СКПК должен быть приведен в соответствие с 193-ФЗ </v>
          </cell>
        </row>
        <row r="47">
          <cell r="N47" t="str">
            <v>Не используется такое право;</v>
          </cell>
        </row>
        <row r="49">
          <cell r="N49" t="str">
            <v xml:space="preserve">Устав СКПК должен быть приведен в соответствие с 193-ФЗ </v>
          </cell>
        </row>
        <row r="52">
          <cell r="N52" t="str">
            <v xml:space="preserve">Устав СКПК должен быть приведен в соответствие с 193-ФЗ </v>
          </cell>
        </row>
        <row r="53">
          <cell r="N53" t="str">
            <v xml:space="preserve">Устав СКПК должен быть приведен в соответствие с 193-ФЗ </v>
          </cell>
        </row>
        <row r="55">
          <cell r="N55" t="str">
            <v xml:space="preserve">Устав СКПК должен быть приведен в соответствие с 193-ФЗ </v>
          </cell>
        </row>
        <row r="102">
          <cell r="B102" t="str">
            <v>Да</v>
          </cell>
          <cell r="C102" t="str">
            <v>1.1</v>
          </cell>
          <cell r="D102" t="str">
            <v>Да</v>
          </cell>
          <cell r="E102" t="str">
            <v>1.1</v>
          </cell>
          <cell r="F102" t="str">
            <v>Да</v>
          </cell>
          <cell r="G102">
            <v>1.1000000000000001</v>
          </cell>
          <cell r="H102" t="str">
            <v>Да</v>
          </cell>
          <cell r="I102">
            <v>1.1000000000000001</v>
          </cell>
          <cell r="J102" t="str">
            <v>Да</v>
          </cell>
          <cell r="K102">
            <v>1.3</v>
          </cell>
          <cell r="L102" t="str">
            <v>Да</v>
          </cell>
          <cell r="M102">
            <v>1.1000000000000001</v>
          </cell>
          <cell r="N102" t="str">
            <v>Да</v>
          </cell>
          <cell r="O102" t="str">
            <v>1</v>
          </cell>
        </row>
        <row r="103">
          <cell r="B103" t="str">
            <v>Да</v>
          </cell>
          <cell r="C103" t="str">
            <v>1.3</v>
          </cell>
          <cell r="D103" t="str">
            <v>Да</v>
          </cell>
          <cell r="E103" t="str">
            <v>1.4</v>
          </cell>
          <cell r="F103" t="str">
            <v>Да</v>
          </cell>
          <cell r="G103">
            <v>1.4</v>
          </cell>
          <cell r="H103" t="str">
            <v>Да</v>
          </cell>
          <cell r="I103">
            <v>1.3</v>
          </cell>
          <cell r="J103" t="str">
            <v>Да</v>
          </cell>
          <cell r="K103">
            <v>1.4</v>
          </cell>
          <cell r="L103" t="str">
            <v>Да</v>
          </cell>
          <cell r="M103">
            <v>1.4</v>
          </cell>
          <cell r="N103" t="str">
            <v>Да</v>
          </cell>
          <cell r="O103" t="str">
            <v>1,4</v>
          </cell>
        </row>
        <row r="104">
          <cell r="B104" t="str">
            <v>Да</v>
          </cell>
          <cell r="C104" t="str">
            <v>1.15</v>
          </cell>
          <cell r="D104" t="str">
            <v>Да</v>
          </cell>
          <cell r="E104" t="str">
            <v>2.12</v>
          </cell>
          <cell r="F104" t="str">
            <v>Да</v>
          </cell>
          <cell r="G104">
            <v>1.1499999999999999</v>
          </cell>
          <cell r="H104" t="str">
            <v>Да</v>
          </cell>
          <cell r="I104">
            <v>1.1299999999999999</v>
          </cell>
          <cell r="J104" t="str">
            <v>Да</v>
          </cell>
          <cell r="K104">
            <v>1.5</v>
          </cell>
          <cell r="L104" t="str">
            <v>Да</v>
          </cell>
          <cell r="M104">
            <v>2.12</v>
          </cell>
          <cell r="N104" t="str">
            <v>Да</v>
          </cell>
          <cell r="O104" t="str">
            <v>2,11</v>
          </cell>
        </row>
        <row r="105">
          <cell r="B105" t="str">
            <v>Да</v>
          </cell>
          <cell r="C105" t="str">
            <v>2</v>
          </cell>
          <cell r="D105" t="str">
            <v>Да</v>
          </cell>
          <cell r="E105" t="str">
            <v>3</v>
          </cell>
          <cell r="F105" t="str">
            <v>Да</v>
          </cell>
          <cell r="G105">
            <v>2</v>
          </cell>
          <cell r="H105" t="str">
            <v>Да</v>
          </cell>
          <cell r="I105">
            <v>2</v>
          </cell>
          <cell r="J105" t="str">
            <v>Да</v>
          </cell>
          <cell r="K105">
            <v>2</v>
          </cell>
          <cell r="L105" t="str">
            <v>Да</v>
          </cell>
          <cell r="M105">
            <v>3</v>
          </cell>
          <cell r="N105" t="str">
            <v>Да</v>
          </cell>
          <cell r="O105" t="str">
            <v>3,1</v>
          </cell>
        </row>
        <row r="106">
          <cell r="B106" t="str">
            <v>Да</v>
          </cell>
          <cell r="C106" t="str">
            <v>3</v>
          </cell>
          <cell r="D106" t="str">
            <v>Да</v>
          </cell>
          <cell r="E106" t="str">
            <v>5 6 8</v>
          </cell>
          <cell r="F106" t="str">
            <v>Да</v>
          </cell>
          <cell r="G106" t="str">
            <v>4 5 6</v>
          </cell>
          <cell r="H106" t="str">
            <v>Да</v>
          </cell>
          <cell r="I106" t="str">
            <v>3 4 5</v>
          </cell>
          <cell r="J106" t="str">
            <v>Да</v>
          </cell>
          <cell r="K106">
            <v>5</v>
          </cell>
          <cell r="L106" t="str">
            <v>Да</v>
          </cell>
          <cell r="M106" t="str">
            <v>6 9</v>
          </cell>
          <cell r="N106" t="str">
            <v>Да</v>
          </cell>
          <cell r="O106" t="str">
            <v>6 8 9</v>
          </cell>
        </row>
        <row r="107">
          <cell r="B107" t="str">
            <v>Да</v>
          </cell>
          <cell r="C107" t="str">
            <v>5.3</v>
          </cell>
          <cell r="D107" t="str">
            <v>Да</v>
          </cell>
          <cell r="E107" t="str">
            <v>16,5</v>
          </cell>
          <cell r="F107" t="str">
            <v>Да</v>
          </cell>
          <cell r="G107" t="str">
            <v>15,5</v>
          </cell>
          <cell r="H107" t="str">
            <v>Да</v>
          </cell>
          <cell r="I107">
            <v>13.5</v>
          </cell>
          <cell r="J107" t="str">
            <v>Да</v>
          </cell>
          <cell r="K107">
            <v>8.1999999999999993</v>
          </cell>
          <cell r="L107" t="str">
            <v>Да</v>
          </cell>
          <cell r="M107" t="str">
            <v>17</v>
          </cell>
          <cell r="N107" t="str">
            <v>Да</v>
          </cell>
          <cell r="O107" t="str">
            <v>16</v>
          </cell>
        </row>
        <row r="108">
          <cell r="B108" t="str">
            <v>Да</v>
          </cell>
          <cell r="C108" t="str">
            <v>5.2</v>
          </cell>
          <cell r="D108" t="str">
            <v>Да</v>
          </cell>
          <cell r="E108" t="str">
            <v>16,6</v>
          </cell>
          <cell r="F108" t="str">
            <v>Да</v>
          </cell>
          <cell r="G108" t="str">
            <v>15,6-15,7</v>
          </cell>
          <cell r="H108" t="str">
            <v>Да</v>
          </cell>
          <cell r="I108" t="str">
            <v>13,6-13,7</v>
          </cell>
          <cell r="J108" t="str">
            <v>Да</v>
          </cell>
          <cell r="K108">
            <v>8.1999999999999993</v>
          </cell>
          <cell r="L108" t="str">
            <v>Да</v>
          </cell>
          <cell r="M108" t="str">
            <v>17</v>
          </cell>
          <cell r="N108" t="str">
            <v>Да</v>
          </cell>
          <cell r="O108" t="str">
            <v>16</v>
          </cell>
        </row>
        <row r="109">
          <cell r="B109" t="str">
            <v>Да</v>
          </cell>
          <cell r="C109" t="str">
            <v>5.4.1</v>
          </cell>
          <cell r="D109" t="str">
            <v>Да</v>
          </cell>
          <cell r="E109" t="str">
            <v>16.15</v>
          </cell>
          <cell r="F109" t="str">
            <v>Да</v>
          </cell>
          <cell r="G109">
            <v>15</v>
          </cell>
          <cell r="H109" t="str">
            <v>Да</v>
          </cell>
          <cell r="I109">
            <v>13</v>
          </cell>
          <cell r="J109" t="str">
            <v>Да</v>
          </cell>
          <cell r="K109">
            <v>8.3000000000000007</v>
          </cell>
          <cell r="L109" t="str">
            <v>Да</v>
          </cell>
          <cell r="M109" t="str">
            <v>17</v>
          </cell>
          <cell r="N109" t="str">
            <v>Да</v>
          </cell>
          <cell r="O109" t="str">
            <v>16</v>
          </cell>
        </row>
        <row r="110">
          <cell r="B110" t="str">
            <v>Да</v>
          </cell>
          <cell r="C110" t="str">
            <v>5.4.1</v>
          </cell>
          <cell r="D110" t="str">
            <v>Да</v>
          </cell>
          <cell r="E110" t="str">
            <v>16</v>
          </cell>
          <cell r="F110" t="str">
            <v>Да</v>
          </cell>
          <cell r="G110">
            <v>15</v>
          </cell>
          <cell r="H110" t="str">
            <v>Да</v>
          </cell>
          <cell r="I110">
            <v>13</v>
          </cell>
          <cell r="J110" t="str">
            <v>Да</v>
          </cell>
          <cell r="K110" t="str">
            <v>8,4 8,5</v>
          </cell>
          <cell r="L110" t="str">
            <v>Да</v>
          </cell>
          <cell r="M110" t="str">
            <v>17</v>
          </cell>
          <cell r="N110" t="str">
            <v>Да</v>
          </cell>
          <cell r="O110" t="str">
            <v>16</v>
          </cell>
        </row>
        <row r="111">
          <cell r="B111" t="str">
            <v>Да</v>
          </cell>
          <cell r="C111" t="str">
            <v>5.5</v>
          </cell>
          <cell r="D111" t="str">
            <v>Да</v>
          </cell>
          <cell r="E111" t="str">
            <v>17</v>
          </cell>
          <cell r="F111" t="str">
            <v>Да</v>
          </cell>
          <cell r="G111">
            <v>16</v>
          </cell>
          <cell r="H111" t="str">
            <v>Да</v>
          </cell>
          <cell r="I111">
            <v>14</v>
          </cell>
          <cell r="J111" t="str">
            <v>Да</v>
          </cell>
          <cell r="K111">
            <v>8.6</v>
          </cell>
          <cell r="L111" t="str">
            <v>Да</v>
          </cell>
          <cell r="M111" t="str">
            <v>18</v>
          </cell>
          <cell r="N111" t="str">
            <v>Да</v>
          </cell>
          <cell r="O111" t="str">
            <v>17</v>
          </cell>
        </row>
        <row r="112">
          <cell r="B112" t="str">
            <v>Да</v>
          </cell>
          <cell r="C112" t="str">
            <v>3.2.3</v>
          </cell>
          <cell r="D112" t="str">
            <v>Да</v>
          </cell>
          <cell r="E112" t="str">
            <v>18.5</v>
          </cell>
          <cell r="F112" t="str">
            <v>Да</v>
          </cell>
          <cell r="G112">
            <v>17.5</v>
          </cell>
          <cell r="H112" t="str">
            <v>Да</v>
          </cell>
          <cell r="I112" t="str">
            <v xml:space="preserve">3,5 5,2,6 15,4 </v>
          </cell>
          <cell r="J112" t="str">
            <v>Да</v>
          </cell>
          <cell r="K112" t="str">
            <v>8,6,3</v>
          </cell>
          <cell r="L112" t="str">
            <v>Да</v>
          </cell>
          <cell r="M112" t="str">
            <v>6,5</v>
          </cell>
          <cell r="N112" t="str">
            <v>Да</v>
          </cell>
          <cell r="O112" t="str">
            <v>18,5</v>
          </cell>
        </row>
        <row r="113">
          <cell r="B113" t="str">
            <v>Да</v>
          </cell>
          <cell r="C113" t="str">
            <v>4</v>
          </cell>
          <cell r="D113" t="str">
            <v>Да</v>
          </cell>
          <cell r="E113" t="str">
            <v>9-14</v>
          </cell>
          <cell r="F113" t="str">
            <v>Да</v>
          </cell>
          <cell r="G113" t="str">
            <v>10 11 13</v>
          </cell>
          <cell r="H113" t="str">
            <v>Да</v>
          </cell>
          <cell r="I113" t="str">
            <v>8-11</v>
          </cell>
          <cell r="J113" t="str">
            <v>Да</v>
          </cell>
          <cell r="K113">
            <v>10</v>
          </cell>
          <cell r="L113" t="str">
            <v>Да</v>
          </cell>
          <cell r="M113" t="str">
            <v>10 11 12 13 15</v>
          </cell>
          <cell r="N113" t="str">
            <v>Да</v>
          </cell>
          <cell r="O113" t="str">
            <v>9 10 11 12  14</v>
          </cell>
        </row>
        <row r="114">
          <cell r="B114" t="str">
            <v>Да</v>
          </cell>
          <cell r="C114" t="str">
            <v>3</v>
          </cell>
          <cell r="D114" t="str">
            <v>Да</v>
          </cell>
          <cell r="E114" t="str">
            <v>7</v>
          </cell>
          <cell r="F114" t="str">
            <v>Да</v>
          </cell>
          <cell r="G114">
            <v>6</v>
          </cell>
          <cell r="H114" t="str">
            <v>Да</v>
          </cell>
          <cell r="I114">
            <v>5</v>
          </cell>
          <cell r="J114" t="str">
            <v>Да</v>
          </cell>
          <cell r="K114">
            <v>6</v>
          </cell>
          <cell r="L114" t="str">
            <v>Да</v>
          </cell>
          <cell r="M114" t="str">
            <v>8</v>
          </cell>
          <cell r="N114" t="str">
            <v>Да</v>
          </cell>
          <cell r="O114" t="str">
            <v>4</v>
          </cell>
        </row>
        <row r="116">
          <cell r="B116" t="str">
            <v>Да</v>
          </cell>
          <cell r="C116" t="str">
            <v>1.14</v>
          </cell>
          <cell r="D116" t="str">
            <v>Да</v>
          </cell>
          <cell r="E116" t="str">
            <v>2,11</v>
          </cell>
          <cell r="F116" t="str">
            <v>Да</v>
          </cell>
          <cell r="G116">
            <v>1.1399999999999999</v>
          </cell>
          <cell r="H116" t="str">
            <v>Да</v>
          </cell>
          <cell r="I116">
            <v>1.1200000000000001</v>
          </cell>
          <cell r="J116" t="str">
            <v>Да</v>
          </cell>
          <cell r="K116">
            <v>1.6</v>
          </cell>
          <cell r="L116" t="str">
            <v>Да</v>
          </cell>
          <cell r="M116" t="str">
            <v>2,11</v>
          </cell>
          <cell r="N116" t="str">
            <v>Да</v>
          </cell>
          <cell r="O116" t="str">
            <v>2,11</v>
          </cell>
        </row>
        <row r="117">
          <cell r="B117" t="str">
            <v>Да</v>
          </cell>
          <cell r="C117" t="str">
            <v>5.3.3</v>
          </cell>
          <cell r="D117" t="str">
            <v>да</v>
          </cell>
          <cell r="E117" t="str">
            <v>16</v>
          </cell>
          <cell r="F117" t="str">
            <v>Да</v>
          </cell>
          <cell r="G117">
            <v>15</v>
          </cell>
          <cell r="H117" t="str">
            <v>нет</v>
          </cell>
          <cell r="J117" t="str">
            <v>Да</v>
          </cell>
          <cell r="K117" t="str">
            <v>8,2,5</v>
          </cell>
          <cell r="L117" t="str">
            <v>Да</v>
          </cell>
          <cell r="M117" t="str">
            <v>17,6</v>
          </cell>
          <cell r="N117" t="str">
            <v>Да</v>
          </cell>
          <cell r="O117" t="str">
            <v>16,6</v>
          </cell>
        </row>
        <row r="118">
          <cell r="B118" t="str">
            <v>Да</v>
          </cell>
          <cell r="C118" t="str">
            <v>7</v>
          </cell>
          <cell r="D118" t="str">
            <v>Да</v>
          </cell>
          <cell r="E118" t="str">
            <v>8,14</v>
          </cell>
          <cell r="F118" t="str">
            <v>Да</v>
          </cell>
          <cell r="G118" t="str">
            <v>7 21</v>
          </cell>
          <cell r="H118" t="str">
            <v>Да</v>
          </cell>
          <cell r="I118">
            <v>18</v>
          </cell>
          <cell r="J118" t="str">
            <v>Да</v>
          </cell>
          <cell r="K118">
            <v>3.11</v>
          </cell>
          <cell r="L118" t="str">
            <v>Да</v>
          </cell>
          <cell r="M118" t="str">
            <v>22-23</v>
          </cell>
          <cell r="N118" t="str">
            <v>Да</v>
          </cell>
          <cell r="O118" t="str">
            <v>22,4  8,14</v>
          </cell>
        </row>
        <row r="119">
          <cell r="B119" t="str">
            <v>Да</v>
          </cell>
          <cell r="C119" t="str">
            <v>8</v>
          </cell>
          <cell r="D119" t="str">
            <v>Да</v>
          </cell>
          <cell r="E119" t="str">
            <v>21-22</v>
          </cell>
          <cell r="F119" t="str">
            <v>Да</v>
          </cell>
          <cell r="G119" t="str">
            <v>20 21</v>
          </cell>
          <cell r="H119" t="str">
            <v>Да</v>
          </cell>
          <cell r="I119">
            <v>19</v>
          </cell>
          <cell r="J119" t="str">
            <v>Да</v>
          </cell>
          <cell r="K119">
            <v>13</v>
          </cell>
          <cell r="L119" t="str">
            <v>Да</v>
          </cell>
          <cell r="M119" t="str">
            <v>22-23</v>
          </cell>
          <cell r="N119" t="str">
            <v>Да</v>
          </cell>
          <cell r="O119" t="str">
            <v>21 22</v>
          </cell>
        </row>
        <row r="121">
          <cell r="B121" t="str">
            <v>Да</v>
          </cell>
          <cell r="C121" t="str">
            <v>2.2</v>
          </cell>
          <cell r="D121" t="str">
            <v>Да</v>
          </cell>
          <cell r="E121" t="str">
            <v>3.2.7</v>
          </cell>
          <cell r="F121" t="str">
            <v>Да</v>
          </cell>
          <cell r="G121">
            <v>2</v>
          </cell>
          <cell r="H121" t="str">
            <v>Да</v>
          </cell>
          <cell r="I121">
            <v>2</v>
          </cell>
          <cell r="J121" t="str">
            <v>Да</v>
          </cell>
          <cell r="K121">
            <v>2.2999999999999998</v>
          </cell>
          <cell r="L121" t="str">
            <v>Да</v>
          </cell>
          <cell r="M121" t="str">
            <v>3,2,7</v>
          </cell>
          <cell r="N121" t="str">
            <v>Да</v>
          </cell>
          <cell r="O121" t="str">
            <v>3,2,7</v>
          </cell>
        </row>
        <row r="122">
          <cell r="B122" t="str">
            <v>Да</v>
          </cell>
          <cell r="C122" t="str">
            <v>3.2.2</v>
          </cell>
          <cell r="D122" t="str">
            <v>Да</v>
          </cell>
          <cell r="E122" t="str">
            <v>5.2</v>
          </cell>
          <cell r="F122" t="str">
            <v>Да</v>
          </cell>
          <cell r="G122">
            <v>4</v>
          </cell>
          <cell r="H122" t="str">
            <v>Да</v>
          </cell>
          <cell r="I122">
            <v>3</v>
          </cell>
          <cell r="J122" t="str">
            <v>Да</v>
          </cell>
          <cell r="K122">
            <v>5.2</v>
          </cell>
          <cell r="L122" t="str">
            <v>Да</v>
          </cell>
          <cell r="M122" t="str">
            <v>6,2</v>
          </cell>
          <cell r="N122" t="str">
            <v>Да</v>
          </cell>
          <cell r="O122" t="str">
            <v>5,2</v>
          </cell>
        </row>
        <row r="123">
          <cell r="B123" t="str">
            <v>Да</v>
          </cell>
          <cell r="C123" t="str">
            <v>4.2.5</v>
          </cell>
          <cell r="D123" t="str">
            <v>Да</v>
          </cell>
          <cell r="E123" t="str">
            <v>6 11</v>
          </cell>
          <cell r="F123" t="str">
            <v>Да</v>
          </cell>
          <cell r="G123" t="str">
            <v>5  10</v>
          </cell>
          <cell r="H123" t="str">
            <v>Да</v>
          </cell>
          <cell r="I123">
            <v>9</v>
          </cell>
          <cell r="J123" t="str">
            <v>Да</v>
          </cell>
          <cell r="K123">
            <v>6.2</v>
          </cell>
          <cell r="L123" t="str">
            <v>Да</v>
          </cell>
          <cell r="M123" t="str">
            <v>12</v>
          </cell>
          <cell r="N123" t="str">
            <v>Да</v>
          </cell>
          <cell r="O123" t="str">
            <v>7,3</v>
          </cell>
        </row>
        <row r="124">
          <cell r="B124" t="str">
            <v>Да</v>
          </cell>
          <cell r="C124" t="str">
            <v>3.6.2</v>
          </cell>
          <cell r="D124" t="str">
            <v>Да</v>
          </cell>
          <cell r="E124" t="str">
            <v>8</v>
          </cell>
          <cell r="F124" t="str">
            <v>Да</v>
          </cell>
          <cell r="G124">
            <v>6</v>
          </cell>
          <cell r="H124" t="str">
            <v>Да</v>
          </cell>
          <cell r="I124" t="str">
            <v>5 6</v>
          </cell>
          <cell r="J124" t="str">
            <v>Да</v>
          </cell>
          <cell r="K124">
            <v>6.2</v>
          </cell>
          <cell r="L124" t="str">
            <v>Да</v>
          </cell>
          <cell r="M124" t="str">
            <v>8</v>
          </cell>
          <cell r="N124" t="str">
            <v>Да</v>
          </cell>
          <cell r="O124" t="str">
            <v>7,4</v>
          </cell>
        </row>
        <row r="125">
          <cell r="B125" t="str">
            <v>Да</v>
          </cell>
          <cell r="C125" t="str">
            <v>3.2.6</v>
          </cell>
          <cell r="D125" t="str">
            <v>Да</v>
          </cell>
          <cell r="E125" t="str">
            <v>5.6</v>
          </cell>
          <cell r="F125" t="str">
            <v>Да</v>
          </cell>
          <cell r="G125">
            <v>4</v>
          </cell>
          <cell r="H125" t="str">
            <v>Да</v>
          </cell>
          <cell r="I125">
            <v>3</v>
          </cell>
          <cell r="J125" t="str">
            <v>Да</v>
          </cell>
          <cell r="K125" t="str">
            <v>5,5,1</v>
          </cell>
          <cell r="L125" t="str">
            <v>Да</v>
          </cell>
          <cell r="M125" t="str">
            <v>6,9</v>
          </cell>
          <cell r="N125" t="str">
            <v>Да</v>
          </cell>
          <cell r="O125" t="str">
            <v>5,6</v>
          </cell>
        </row>
        <row r="126">
          <cell r="B126" t="str">
            <v>Да</v>
          </cell>
          <cell r="C126" t="str">
            <v>3.6.2</v>
          </cell>
          <cell r="D126" t="str">
            <v>Да</v>
          </cell>
          <cell r="E126" t="str">
            <v>8</v>
          </cell>
          <cell r="F126" t="str">
            <v>Да</v>
          </cell>
          <cell r="G126">
            <v>7</v>
          </cell>
          <cell r="H126" t="str">
            <v>Да</v>
          </cell>
          <cell r="I126">
            <v>6</v>
          </cell>
          <cell r="J126" t="str">
            <v>Да</v>
          </cell>
          <cell r="K126">
            <v>7</v>
          </cell>
          <cell r="L126" t="str">
            <v>Да</v>
          </cell>
          <cell r="M126" t="str">
            <v>9</v>
          </cell>
          <cell r="N126" t="str">
            <v>Да</v>
          </cell>
          <cell r="O126" t="str">
            <v>8</v>
          </cell>
        </row>
        <row r="128">
          <cell r="B128" t="str">
            <v>Да</v>
          </cell>
          <cell r="C128" t="str">
            <v>3.6.6</v>
          </cell>
          <cell r="D128" t="str">
            <v>Да</v>
          </cell>
          <cell r="E128" t="str">
            <v>8</v>
          </cell>
          <cell r="F128" t="str">
            <v>Да</v>
          </cell>
          <cell r="G128">
            <v>7</v>
          </cell>
          <cell r="H128" t="str">
            <v>Да</v>
          </cell>
          <cell r="I128">
            <v>6</v>
          </cell>
          <cell r="J128" t="str">
            <v>Да</v>
          </cell>
          <cell r="K128">
            <v>7</v>
          </cell>
          <cell r="L128" t="str">
            <v>Да</v>
          </cell>
          <cell r="M128" t="str">
            <v>9</v>
          </cell>
          <cell r="N128" t="str">
            <v>Да</v>
          </cell>
          <cell r="O128" t="str">
            <v>8,4</v>
          </cell>
        </row>
        <row r="129">
          <cell r="B129" t="str">
            <v>Да</v>
          </cell>
          <cell r="C129" t="str">
            <v>3.6.2</v>
          </cell>
          <cell r="D129" t="str">
            <v>Да</v>
          </cell>
          <cell r="E129">
            <v>8.17</v>
          </cell>
          <cell r="F129" t="str">
            <v>Да</v>
          </cell>
          <cell r="G129">
            <v>7.17</v>
          </cell>
          <cell r="H129" t="str">
            <v>Да</v>
          </cell>
          <cell r="I129">
            <v>6.14</v>
          </cell>
          <cell r="J129" t="str">
            <v>Да</v>
          </cell>
          <cell r="K129">
            <v>7</v>
          </cell>
          <cell r="L129" t="str">
            <v>Да</v>
          </cell>
          <cell r="M129" t="str">
            <v>9</v>
          </cell>
          <cell r="N129" t="str">
            <v>Да</v>
          </cell>
          <cell r="O129" t="str">
            <v>8,18</v>
          </cell>
        </row>
        <row r="130">
          <cell r="B130" t="str">
            <v>нет</v>
          </cell>
          <cell r="D130" t="str">
            <v>нет</v>
          </cell>
          <cell r="F130" t="str">
            <v>нет</v>
          </cell>
          <cell r="H130" t="str">
            <v>нет</v>
          </cell>
          <cell r="J130" t="str">
            <v>нет</v>
          </cell>
          <cell r="L130" t="str">
            <v>нет</v>
          </cell>
          <cell r="N130" t="str">
            <v>нет</v>
          </cell>
        </row>
        <row r="131">
          <cell r="B131" t="str">
            <v>нет</v>
          </cell>
          <cell r="D131" t="str">
            <v>нет</v>
          </cell>
          <cell r="F131" t="str">
            <v>нет</v>
          </cell>
          <cell r="H131" t="str">
            <v>нет</v>
          </cell>
          <cell r="J131" t="str">
            <v>нет</v>
          </cell>
          <cell r="L131" t="str">
            <v>нет</v>
          </cell>
          <cell r="N131" t="str">
            <v>нет</v>
          </cell>
        </row>
        <row r="132">
          <cell r="B132" t="str">
            <v>нет</v>
          </cell>
          <cell r="D132" t="str">
            <v>нет</v>
          </cell>
          <cell r="F132" t="str">
            <v>нет</v>
          </cell>
          <cell r="H132" t="str">
            <v>нет</v>
          </cell>
          <cell r="J132" t="str">
            <v>нет</v>
          </cell>
          <cell r="L132" t="str">
            <v>нет</v>
          </cell>
          <cell r="N132" t="str">
            <v>нет</v>
          </cell>
        </row>
        <row r="133">
          <cell r="B133" t="str">
            <v>Да</v>
          </cell>
          <cell r="C133" t="str">
            <v>4</v>
          </cell>
          <cell r="D133" t="str">
            <v>Да</v>
          </cell>
          <cell r="E133" t="str">
            <v>10 11 12 14</v>
          </cell>
          <cell r="F133" t="str">
            <v>Да</v>
          </cell>
          <cell r="G133" t="str">
            <v xml:space="preserve"> 9 10 11 13</v>
          </cell>
          <cell r="H133" t="str">
            <v>Да</v>
          </cell>
          <cell r="I133" t="str">
            <v>8-11</v>
          </cell>
          <cell r="J133" t="str">
            <v>Да</v>
          </cell>
          <cell r="K133">
            <v>10</v>
          </cell>
          <cell r="L133" t="str">
            <v>Да</v>
          </cell>
          <cell r="M133" t="str">
            <v>10 11 12 13 15</v>
          </cell>
          <cell r="N133" t="str">
            <v>Да</v>
          </cell>
          <cell r="O133" t="str">
            <v>9 10 11 12  14</v>
          </cell>
        </row>
        <row r="134">
          <cell r="B134" t="str">
            <v>да</v>
          </cell>
          <cell r="C134" t="str">
            <v>4.2</v>
          </cell>
          <cell r="D134" t="str">
            <v>Да</v>
          </cell>
          <cell r="E134" t="str">
            <v>10</v>
          </cell>
          <cell r="F134" t="str">
            <v>Да</v>
          </cell>
          <cell r="G134">
            <v>9</v>
          </cell>
          <cell r="H134" t="str">
            <v>Да</v>
          </cell>
          <cell r="I134">
            <v>8</v>
          </cell>
          <cell r="J134" t="str">
            <v>Да</v>
          </cell>
          <cell r="K134">
            <v>10.1</v>
          </cell>
          <cell r="L134" t="str">
            <v>Да</v>
          </cell>
          <cell r="M134" t="str">
            <v>11</v>
          </cell>
          <cell r="N134" t="str">
            <v>Да</v>
          </cell>
          <cell r="O134" t="str">
            <v>10.2</v>
          </cell>
        </row>
        <row r="135">
          <cell r="B135" t="str">
            <v>нет</v>
          </cell>
          <cell r="D135" t="str">
            <v>нет</v>
          </cell>
          <cell r="F135" t="str">
            <v>нет</v>
          </cell>
          <cell r="H135" t="str">
            <v>нет</v>
          </cell>
          <cell r="J135" t="str">
            <v>Да</v>
          </cell>
          <cell r="K135" t="str">
            <v>10,1,4</v>
          </cell>
          <cell r="L135" t="str">
            <v>Да</v>
          </cell>
          <cell r="M135" t="str">
            <v>12</v>
          </cell>
          <cell r="N135" t="str">
            <v>Да</v>
          </cell>
          <cell r="O135" t="str">
            <v>11.4.1</v>
          </cell>
        </row>
        <row r="136">
          <cell r="B136" t="str">
            <v>Да</v>
          </cell>
          <cell r="C136" t="str">
            <v>4</v>
          </cell>
          <cell r="D136" t="str">
            <v>Да</v>
          </cell>
          <cell r="E136" t="str">
            <v>11,12</v>
          </cell>
          <cell r="F136" t="str">
            <v>Да</v>
          </cell>
          <cell r="G136">
            <v>10.11</v>
          </cell>
          <cell r="H136" t="str">
            <v>Да</v>
          </cell>
          <cell r="I136">
            <v>9.1</v>
          </cell>
          <cell r="J136" t="str">
            <v>Да</v>
          </cell>
          <cell r="K136" t="str">
            <v>10,1,5</v>
          </cell>
          <cell r="L136" t="str">
            <v>Да</v>
          </cell>
          <cell r="M136" t="str">
            <v>12</v>
          </cell>
          <cell r="N136" t="str">
            <v>Да</v>
          </cell>
          <cell r="O136" t="str">
            <v>11.12</v>
          </cell>
        </row>
        <row r="137">
          <cell r="B137" t="str">
            <v>Да</v>
          </cell>
          <cell r="C137" t="str">
            <v>4,2</v>
          </cell>
          <cell r="D137" t="str">
            <v>Да</v>
          </cell>
          <cell r="E137" t="str">
            <v>11</v>
          </cell>
          <cell r="F137" t="str">
            <v>Да</v>
          </cell>
          <cell r="G137">
            <v>10</v>
          </cell>
          <cell r="H137" t="str">
            <v>Да</v>
          </cell>
          <cell r="I137">
            <v>9</v>
          </cell>
          <cell r="J137" t="str">
            <v>Да</v>
          </cell>
          <cell r="K137">
            <v>10</v>
          </cell>
          <cell r="L137" t="str">
            <v>Да</v>
          </cell>
          <cell r="M137" t="str">
            <v>12</v>
          </cell>
          <cell r="N137" t="str">
            <v>Да</v>
          </cell>
          <cell r="O137" t="str">
            <v>11,10</v>
          </cell>
        </row>
        <row r="138">
          <cell r="B138" t="str">
            <v>Да</v>
          </cell>
          <cell r="C138" t="str">
            <v>4,3</v>
          </cell>
          <cell r="D138" t="str">
            <v>Да</v>
          </cell>
          <cell r="E138" t="str">
            <v>12</v>
          </cell>
          <cell r="F138" t="str">
            <v>Да</v>
          </cell>
          <cell r="G138">
            <v>11</v>
          </cell>
          <cell r="H138" t="str">
            <v>Да</v>
          </cell>
          <cell r="I138">
            <v>10</v>
          </cell>
          <cell r="J138" t="str">
            <v>Да</v>
          </cell>
          <cell r="K138">
            <v>10.199999999999999</v>
          </cell>
          <cell r="L138" t="str">
            <v>Да</v>
          </cell>
          <cell r="M138" t="str">
            <v>13</v>
          </cell>
          <cell r="N138" t="str">
            <v>Да</v>
          </cell>
          <cell r="O138" t="str">
            <v>12,1</v>
          </cell>
        </row>
        <row r="139">
          <cell r="B139" t="str">
            <v>Да</v>
          </cell>
          <cell r="C139" t="str">
            <v>4.3</v>
          </cell>
          <cell r="D139" t="str">
            <v>Да</v>
          </cell>
          <cell r="E139" t="str">
            <v>12</v>
          </cell>
          <cell r="F139" t="str">
            <v>Да</v>
          </cell>
          <cell r="G139">
            <v>11</v>
          </cell>
          <cell r="H139" t="str">
            <v>Да</v>
          </cell>
          <cell r="I139">
            <v>10</v>
          </cell>
          <cell r="J139" t="str">
            <v>Да</v>
          </cell>
          <cell r="K139">
            <v>10.199999999999999</v>
          </cell>
          <cell r="L139" t="str">
            <v>Да</v>
          </cell>
          <cell r="M139" t="str">
            <v>13</v>
          </cell>
          <cell r="N139" t="str">
            <v>Да</v>
          </cell>
          <cell r="O139" t="str">
            <v>12,1</v>
          </cell>
        </row>
        <row r="140">
          <cell r="B140" t="str">
            <v>Да</v>
          </cell>
          <cell r="C140" t="str">
            <v>4.3</v>
          </cell>
          <cell r="D140" t="str">
            <v>Да</v>
          </cell>
          <cell r="E140" t="str">
            <v>12</v>
          </cell>
          <cell r="F140" t="str">
            <v>Да</v>
          </cell>
          <cell r="G140">
            <v>11</v>
          </cell>
          <cell r="H140" t="str">
            <v>Да</v>
          </cell>
          <cell r="I140">
            <v>10</v>
          </cell>
          <cell r="J140" t="str">
            <v>Да</v>
          </cell>
          <cell r="K140">
            <v>10.199999999999999</v>
          </cell>
          <cell r="L140" t="str">
            <v>Да</v>
          </cell>
          <cell r="M140" t="str">
            <v>13</v>
          </cell>
          <cell r="N140" t="str">
            <v>Да</v>
          </cell>
          <cell r="O140" t="str">
            <v>12,5</v>
          </cell>
        </row>
        <row r="141">
          <cell r="B141" t="str">
            <v>Да</v>
          </cell>
          <cell r="C141" t="str">
            <v>5.4.1</v>
          </cell>
          <cell r="D141" t="str">
            <v>Да</v>
          </cell>
          <cell r="E141" t="str">
            <v>16</v>
          </cell>
          <cell r="F141" t="str">
            <v>Да</v>
          </cell>
          <cell r="G141">
            <v>15</v>
          </cell>
          <cell r="H141" t="str">
            <v>Да</v>
          </cell>
          <cell r="I141">
            <v>13</v>
          </cell>
          <cell r="J141" t="str">
            <v>Да</v>
          </cell>
          <cell r="K141">
            <v>8.3000000000000007</v>
          </cell>
          <cell r="L141" t="str">
            <v>нет</v>
          </cell>
          <cell r="N141" t="str">
            <v>нет</v>
          </cell>
        </row>
        <row r="143">
          <cell r="B143" t="str">
            <v>Да</v>
          </cell>
          <cell r="C143" t="str">
            <v>5,5,2</v>
          </cell>
          <cell r="D143" t="str">
            <v>Да</v>
          </cell>
          <cell r="E143" t="str">
            <v>22,9</v>
          </cell>
          <cell r="F143" t="str">
            <v>Да</v>
          </cell>
          <cell r="G143">
            <v>21.1</v>
          </cell>
          <cell r="H143" t="str">
            <v>Да</v>
          </cell>
          <cell r="I143">
            <v>15.3</v>
          </cell>
          <cell r="J143" t="str">
            <v>Да</v>
          </cell>
          <cell r="K143" t="str">
            <v>8,6,3</v>
          </cell>
          <cell r="L143" t="str">
            <v>Да</v>
          </cell>
          <cell r="M143" t="str">
            <v>23</v>
          </cell>
          <cell r="N143" t="str">
            <v>Да</v>
          </cell>
          <cell r="O143" t="str">
            <v>22,9</v>
          </cell>
        </row>
        <row r="146">
          <cell r="B146" t="str">
            <v>Да</v>
          </cell>
          <cell r="C146" t="str">
            <v>5.4.1</v>
          </cell>
          <cell r="D146" t="str">
            <v>Да</v>
          </cell>
          <cell r="E146" t="str">
            <v>16</v>
          </cell>
          <cell r="F146" t="str">
            <v>Да</v>
          </cell>
          <cell r="G146">
            <v>15</v>
          </cell>
          <cell r="H146" t="str">
            <v>Да</v>
          </cell>
          <cell r="I146">
            <v>13</v>
          </cell>
          <cell r="J146" t="str">
            <v>Да</v>
          </cell>
          <cell r="K146">
            <v>8.5</v>
          </cell>
          <cell r="L146" t="str">
            <v>Да</v>
          </cell>
          <cell r="M146" t="str">
            <v>17</v>
          </cell>
          <cell r="N146" t="str">
            <v>Да</v>
          </cell>
          <cell r="O146" t="str">
            <v>16,13</v>
          </cell>
        </row>
        <row r="147">
          <cell r="B147" t="str">
            <v>Да</v>
          </cell>
          <cell r="C147" t="str">
            <v>2.2</v>
          </cell>
          <cell r="D147" t="str">
            <v>Да</v>
          </cell>
          <cell r="E147" t="str">
            <v>20</v>
          </cell>
          <cell r="F147" t="str">
            <v>Да</v>
          </cell>
          <cell r="G147">
            <v>19</v>
          </cell>
          <cell r="H147" t="str">
            <v>Да</v>
          </cell>
          <cell r="I147">
            <v>17</v>
          </cell>
          <cell r="J147" t="str">
            <v>Да</v>
          </cell>
          <cell r="K147">
            <v>11.1</v>
          </cell>
          <cell r="L147" t="str">
            <v>Да</v>
          </cell>
          <cell r="M147" t="str">
            <v>3</v>
          </cell>
          <cell r="N147" t="str">
            <v>Да</v>
          </cell>
          <cell r="O147" t="str">
            <v>20</v>
          </cell>
        </row>
        <row r="149">
          <cell r="B149" t="str">
            <v>Да</v>
          </cell>
          <cell r="C149" t="str">
            <v>2.2</v>
          </cell>
          <cell r="D149" t="str">
            <v>Да</v>
          </cell>
          <cell r="E149" t="str">
            <v>20</v>
          </cell>
          <cell r="F149" t="str">
            <v>Да</v>
          </cell>
          <cell r="G149">
            <v>19</v>
          </cell>
          <cell r="H149" t="str">
            <v>Да</v>
          </cell>
          <cell r="I149">
            <v>17</v>
          </cell>
          <cell r="J149" t="str">
            <v>Да</v>
          </cell>
          <cell r="K149">
            <v>11.2</v>
          </cell>
          <cell r="L149" t="str">
            <v>Да</v>
          </cell>
          <cell r="M149" t="str">
            <v>3</v>
          </cell>
          <cell r="N149" t="str">
            <v>Да</v>
          </cell>
          <cell r="O149" t="str">
            <v>20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877D3-9D8D-43DC-B154-C4F7597A910A}">
  <dimension ref="A1:F60"/>
  <sheetViews>
    <sheetView tabSelected="1" workbookViewId="0">
      <selection activeCell="E6" sqref="E6"/>
    </sheetView>
  </sheetViews>
  <sheetFormatPr defaultColWidth="9.109375" defaultRowHeight="14.4" outlineLevelRow="1" x14ac:dyDescent="0.3"/>
  <cols>
    <col min="1" max="1" width="5" style="28" customWidth="1"/>
    <col min="2" max="2" width="73.5546875" style="1" customWidth="1"/>
    <col min="3" max="3" width="16.109375" style="1" customWidth="1"/>
    <col min="4" max="4" width="23.6640625" style="1" customWidth="1"/>
    <col min="5" max="5" width="48.109375" style="1" customWidth="1"/>
    <col min="6" max="6" width="9.44140625" style="1" customWidth="1"/>
    <col min="7" max="16384" width="9.109375" style="1"/>
  </cols>
  <sheetData>
    <row r="1" spans="1:5" ht="49.5" customHeight="1" outlineLevel="1" x14ac:dyDescent="0.3">
      <c r="A1" s="33" t="s">
        <v>0</v>
      </c>
      <c r="B1" s="33"/>
      <c r="C1" s="33"/>
      <c r="D1" s="33"/>
      <c r="E1" s="33"/>
    </row>
    <row r="2" spans="1:5" ht="55.95" customHeight="1" outlineLevel="1" x14ac:dyDescent="0.35">
      <c r="A2" s="34" t="str">
        <f>CONCATENATE([1]ж!AW6," ",[1]ж!AX5," ",[1]ж!AX6," ",[1]ж!AX5,[1]ж!AY6)</f>
        <v xml:space="preserve">Чек-лист  для проверки соблюдения КСПОК требований к содержанию Устава  КСПОК,  установленных Федеральным законом от 08.12.1995 № 193-ФЗ "О сельскохозяйственной кооперации" </v>
      </c>
      <c r="B2" s="34"/>
      <c r="C2" s="34"/>
      <c r="D2" s="34"/>
      <c r="E2" s="34"/>
    </row>
    <row r="3" spans="1:5" ht="16.5" customHeight="1" outlineLevel="1" x14ac:dyDescent="0.35">
      <c r="A3" s="2"/>
      <c r="B3" s="2"/>
      <c r="C3" s="2"/>
      <c r="D3" s="2"/>
    </row>
    <row r="4" spans="1:5" outlineLevel="1" x14ac:dyDescent="0.3">
      <c r="A4" s="3">
        <v>1</v>
      </c>
      <c r="B4" s="4" t="s">
        <v>1</v>
      </c>
      <c r="C4" s="35" t="str">
        <f>[1]а!C3</f>
        <v>КСПОК ЗАВАЛЬНОВСКИЙ</v>
      </c>
      <c r="D4" s="36"/>
    </row>
    <row r="5" spans="1:5" outlineLevel="1" x14ac:dyDescent="0.3">
      <c r="A5" s="3">
        <v>2</v>
      </c>
      <c r="B5" s="4" t="s">
        <v>2</v>
      </c>
      <c r="C5" s="35">
        <f>[1]а!C4</f>
        <v>4816023338</v>
      </c>
      <c r="D5" s="36"/>
    </row>
    <row r="6" spans="1:5" ht="40.5" customHeight="1" outlineLevel="1" x14ac:dyDescent="0.3">
      <c r="A6" s="3">
        <v>3</v>
      </c>
      <c r="B6" s="4" t="s">
        <v>3</v>
      </c>
      <c r="C6" s="37" t="str">
        <f>[1]а!D8</f>
        <v>№1 от 19.04.2023</v>
      </c>
      <c r="D6" s="38"/>
      <c r="E6" s="5"/>
    </row>
    <row r="7" spans="1:5" ht="19.5" customHeight="1" outlineLevel="1" x14ac:dyDescent="0.3">
      <c r="A7" s="6"/>
      <c r="B7" s="6"/>
      <c r="C7" s="7"/>
      <c r="D7" s="6"/>
    </row>
    <row r="8" spans="1:5" ht="43.2" x14ac:dyDescent="0.3">
      <c r="A8" s="8" t="s">
        <v>4</v>
      </c>
      <c r="B8" s="8" t="s">
        <v>5</v>
      </c>
      <c r="C8" s="8" t="s">
        <v>6</v>
      </c>
      <c r="D8" s="8" t="s">
        <v>7</v>
      </c>
      <c r="E8" s="8" t="s">
        <v>8</v>
      </c>
    </row>
    <row r="9" spans="1:5" x14ac:dyDescent="0.3">
      <c r="A9" s="9">
        <v>1</v>
      </c>
      <c r="B9" s="10" t="s">
        <v>9</v>
      </c>
      <c r="C9" s="11" t="str">
        <f>TRIM(IF([1]а!$D$9=1,[1]ж!B102," ")&amp;IF([1]а!$D$9=2,[1]ж!D102," ")&amp;IF([1]а!$D$9=3,[1]ж!F102," ")&amp;IF([1]а!$D$9=4,[1]ж!H102," ")&amp;IF([1]а!$D$9=5,[1]ж!J102," ")&amp;IF([1]а!$D$9=6,[1]ж!L102," ")&amp;IF([1]а!$D$9=7,[1]ж!N102," "))</f>
        <v>Да</v>
      </c>
      <c r="D9" s="11" t="str">
        <f>TRIM(IF([1]а!$D$9=1,[1]ж!C102," ")&amp;IF([1]а!$D$9=2,[1]ж!E102," ")&amp;IF([1]а!$D$9=3,[1]ж!G102," ")&amp;IF([1]а!$D$9=4,[1]ж!I102," ")&amp;IF([1]а!$D$9=5,[1]ж!K102," ")&amp;IF([1]а!$D$9=6,[1]ж!M102," ")&amp;IF([1]а!$D$9=7,[1]ж!O102," "))</f>
        <v>1.1</v>
      </c>
      <c r="E9" s="12" t="str">
        <f>IF(C9="нет",[1]ж!N8," ")</f>
        <v xml:space="preserve"> </v>
      </c>
    </row>
    <row r="10" spans="1:5" x14ac:dyDescent="0.3">
      <c r="A10" s="9">
        <v>2</v>
      </c>
      <c r="B10" s="10" t="s">
        <v>10</v>
      </c>
      <c r="C10" s="11" t="str">
        <f>TRIM(IF([1]а!$D$9=1,[1]ж!B103," ")&amp;IF([1]а!$D$9=2,[1]ж!D103," ")&amp;IF([1]а!$D$9=3,[1]ж!F103," ")&amp;IF([1]а!$D$9=4,[1]ж!H103," ")&amp;IF([1]а!$D$9=5,[1]ж!J103," ")&amp;IF([1]а!$D$9=6,[1]ж!L103," ")&amp;IF([1]а!$D$9=7,[1]ж!N103," "))</f>
        <v>Да</v>
      </c>
      <c r="D10" s="11" t="str">
        <f>TRIM(IF([1]а!$D$9=1,[1]ж!C103," ")&amp;IF([1]а!$D$9=2,[1]ж!E103," ")&amp;IF([1]а!$D$9=3,[1]ж!G103," ")&amp;IF([1]а!$D$9=4,[1]ж!I103," ")&amp;IF([1]а!$D$9=5,[1]ж!K103," ")&amp;IF([1]а!$D$9=6,[1]ж!M103," ")&amp;IF([1]а!$D$9=7,[1]ж!O103," "))</f>
        <v>1.3</v>
      </c>
      <c r="E10" s="12" t="str">
        <f>IF(C10="нет",[1]ж!N9," ")</f>
        <v xml:space="preserve"> </v>
      </c>
    </row>
    <row r="11" spans="1:5" ht="28.8" x14ac:dyDescent="0.3">
      <c r="A11" s="9">
        <v>3</v>
      </c>
      <c r="B11" s="10" t="s">
        <v>11</v>
      </c>
      <c r="C11" s="11" t="str">
        <f>TRIM(IF([1]а!$D$9=1,[1]ж!B104," ")&amp;IF([1]а!$D$9=2,[1]ж!D104," ")&amp;IF([1]а!$D$9=3,[1]ж!F104," ")&amp;IF([1]а!$D$9=4,[1]ж!H104," ")&amp;IF([1]а!$D$9=5,[1]ж!J104," ")&amp;IF([1]а!$D$9=6,[1]ж!L104," ")&amp;IF([1]а!$D$9=7,[1]ж!N104," "))</f>
        <v>Да</v>
      </c>
      <c r="D11" s="11" t="str">
        <f>TRIM(IF([1]а!$D$9=1,[1]ж!C104," ")&amp;IF([1]а!$D$9=2,[1]ж!E104," ")&amp;IF([1]а!$D$9=3,[1]ж!G104," ")&amp;IF([1]а!$D$9=4,[1]ж!I104," ")&amp;IF([1]а!$D$9=5,[1]ж!K104," ")&amp;IF([1]а!$D$9=6,[1]ж!M104," ")&amp;IF([1]а!$D$9=7,[1]ж!O104," "))</f>
        <v>1.15</v>
      </c>
      <c r="E11" s="12" t="str">
        <f>IF(C11="нет",[1]ж!N10," ")</f>
        <v xml:space="preserve"> </v>
      </c>
    </row>
    <row r="12" spans="1:5" ht="57.6" x14ac:dyDescent="0.3">
      <c r="A12" s="9">
        <v>4</v>
      </c>
      <c r="B12" s="10" t="s">
        <v>12</v>
      </c>
      <c r="C12" s="11" t="str">
        <f>TRIM(IF([1]а!$D$9=1,[1]ж!B105," ")&amp;IF([1]а!$D$9=2,[1]ж!D105," ")&amp;IF([1]а!$D$9=3,[1]ж!F105," ")&amp;IF([1]а!$D$9=4,[1]ж!H105," ")&amp;IF([1]а!$D$9=5,[1]ж!J105," ")&amp;IF([1]а!$D$9=6,[1]ж!L105," ")&amp;IF([1]а!$D$9=7,[1]ж!N105," "))</f>
        <v>Да</v>
      </c>
      <c r="D12" s="11" t="str">
        <f>TRIM(IF([1]а!$D$9=1,[1]ж!C105," ")&amp;IF([1]а!$D$9=2,[1]ж!E105," ")&amp;IF([1]а!$D$9=3,[1]ж!G105," ")&amp;IF([1]а!$D$9=4,[1]ж!I105," ")&amp;IF([1]а!$D$9=5,[1]ж!K105," ")&amp;IF([1]а!$D$9=6,[1]ж!M105," ")&amp;IF([1]а!$D$9=7,[1]ж!O105," "))</f>
        <v>2</v>
      </c>
      <c r="E12" s="12" t="str">
        <f>IF(C12="нет",[1]ж!N11," ")</f>
        <v xml:space="preserve"> </v>
      </c>
    </row>
    <row r="13" spans="1:5" ht="28.8" x14ac:dyDescent="0.3">
      <c r="A13" s="9">
        <v>5</v>
      </c>
      <c r="B13" s="10" t="s">
        <v>13</v>
      </c>
      <c r="C13" s="11" t="str">
        <f>TRIM(IF([1]а!$D$9=1,[1]ж!B106," ")&amp;IF([1]а!$D$9=2,[1]ж!D106," ")&amp;IF([1]а!$D$9=3,[1]ж!F106," ")&amp;IF([1]а!$D$9=4,[1]ж!H106," ")&amp;IF([1]а!$D$9=5,[1]ж!J106," ")&amp;IF([1]а!$D$9=6,[1]ж!L106," ")&amp;IF([1]а!$D$9=7,[1]ж!N106," "))</f>
        <v>Да</v>
      </c>
      <c r="D13" s="11" t="str">
        <f>TRIM(IF([1]а!$D$9=1,[1]ж!C106," ")&amp;IF([1]а!$D$9=2,[1]ж!E106," ")&amp;IF([1]а!$D$9=3,[1]ж!G106," ")&amp;IF([1]а!$D$9=4,[1]ж!I106," ")&amp;IF([1]а!$D$9=5,[1]ж!K106," ")&amp;IF([1]а!$D$9=6,[1]ж!M106," ")&amp;IF([1]а!$D$9=7,[1]ж!O106," "))</f>
        <v>3</v>
      </c>
      <c r="E13" s="12" t="str">
        <f>IF(C13="нет",[1]ж!N12," ")</f>
        <v xml:space="preserve"> </v>
      </c>
    </row>
    <row r="14" spans="1:5" x14ac:dyDescent="0.3">
      <c r="A14" s="9">
        <v>6</v>
      </c>
      <c r="B14" s="10" t="s">
        <v>14</v>
      </c>
      <c r="C14" s="11" t="str">
        <f>TRIM(IF([1]а!$D$9=1,[1]ж!B107," ")&amp;IF([1]а!$D$9=2,[1]ж!D107," ")&amp;IF([1]а!$D$9=3,[1]ж!F107," ")&amp;IF([1]а!$D$9=4,[1]ж!H107," ")&amp;IF([1]а!$D$9=5,[1]ж!J107," ")&amp;IF([1]а!$D$9=6,[1]ж!L107," ")&amp;IF([1]а!$D$9=7,[1]ж!N107," "))</f>
        <v>Да</v>
      </c>
      <c r="D14" s="11" t="str">
        <f>TRIM(IF([1]а!$D$9=1,[1]ж!C107," ")&amp;IF([1]а!$D$9=2,[1]ж!E107," ")&amp;IF([1]а!$D$9=3,[1]ж!G107," ")&amp;IF([1]а!$D$9=4,[1]ж!I107," ")&amp;IF([1]а!$D$9=5,[1]ж!K107," ")&amp;IF([1]а!$D$9=6,[1]ж!M107," ")&amp;IF([1]а!$D$9=7,[1]ж!O107," "))</f>
        <v>5.3</v>
      </c>
      <c r="E14" s="12" t="str">
        <f>IF(C14="нет",[1]ж!N13," ")</f>
        <v xml:space="preserve"> </v>
      </c>
    </row>
    <row r="15" spans="1:5" ht="28.8" x14ac:dyDescent="0.3">
      <c r="A15" s="9">
        <v>7</v>
      </c>
      <c r="B15" s="10" t="s">
        <v>15</v>
      </c>
      <c r="C15" s="11" t="str">
        <f>TRIM(IF([1]а!$D$9=1,[1]ж!B108," ")&amp;IF([1]а!$D$9=2,[1]ж!D108," ")&amp;IF([1]а!$D$9=3,[1]ж!F108," ")&amp;IF([1]а!$D$9=4,[1]ж!H108," ")&amp;IF([1]а!$D$9=5,[1]ж!J108," ")&amp;IF([1]а!$D$9=6,[1]ж!L108," ")&amp;IF([1]а!$D$9=7,[1]ж!N108," "))</f>
        <v>Да</v>
      </c>
      <c r="D15" s="11" t="str">
        <f>TRIM(IF([1]а!$D$9=1,[1]ж!C108," ")&amp;IF([1]а!$D$9=2,[1]ж!E108," ")&amp;IF([1]а!$D$9=3,[1]ж!G108," ")&amp;IF([1]а!$D$9=4,[1]ж!I108," ")&amp;IF([1]а!$D$9=5,[1]ж!K108," ")&amp;IF([1]а!$D$9=6,[1]ж!M108," ")&amp;IF([1]а!$D$9=7,[1]ж!O108," "))</f>
        <v>5.2</v>
      </c>
      <c r="E15" s="12" t="str">
        <f>IF(C15="нет",[1]ж!N14," ")</f>
        <v xml:space="preserve"> </v>
      </c>
    </row>
    <row r="16" spans="1:5" x14ac:dyDescent="0.3">
      <c r="A16" s="9">
        <v>8</v>
      </c>
      <c r="B16" s="10" t="s">
        <v>16</v>
      </c>
      <c r="C16" s="11" t="str">
        <f>TRIM(IF([1]а!$D$9=1,[1]ж!B109," ")&amp;IF([1]а!$D$9=2,[1]ж!D109," ")&amp;IF([1]а!$D$9=3,[1]ж!F109," ")&amp;IF([1]а!$D$9=4,[1]ж!H109," ")&amp;IF([1]а!$D$9=5,[1]ж!J109," ")&amp;IF([1]а!$D$9=6,[1]ж!L109," ")&amp;IF([1]а!$D$9=7,[1]ж!N109," "))</f>
        <v>Да</v>
      </c>
      <c r="D16" s="11" t="str">
        <f>TRIM(IF([1]а!$D$9=1,[1]ж!C109," ")&amp;IF([1]а!$D$9=2,[1]ж!E109," ")&amp;IF([1]а!$D$9=3,[1]ж!G109," ")&amp;IF([1]а!$D$9=4,[1]ж!I109," ")&amp;IF([1]а!$D$9=5,[1]ж!K109," ")&amp;IF([1]а!$D$9=6,[1]ж!M109," ")&amp;IF([1]а!$D$9=7,[1]ж!O109," "))</f>
        <v>5.4.1</v>
      </c>
      <c r="E16" s="12" t="str">
        <f>IF(C16="нет",[1]ж!N15," ")</f>
        <v xml:space="preserve"> </v>
      </c>
    </row>
    <row r="17" spans="1:5" x14ac:dyDescent="0.3">
      <c r="A17" s="9">
        <v>9</v>
      </c>
      <c r="B17" s="10" t="s">
        <v>17</v>
      </c>
      <c r="C17" s="11" t="str">
        <f>TRIM(IF([1]а!$D$9=1,[1]ж!B110," ")&amp;IF([1]а!$D$9=2,[1]ж!D110," ")&amp;IF([1]а!$D$9=3,[1]ж!F110," ")&amp;IF([1]а!$D$9=4,[1]ж!H110," ")&amp;IF([1]а!$D$9=5,[1]ж!J110," ")&amp;IF([1]а!$D$9=6,[1]ж!L110," ")&amp;IF([1]а!$D$9=7,[1]ж!N110," "))</f>
        <v>Да</v>
      </c>
      <c r="D17" s="11" t="str">
        <f>TRIM(IF([1]а!$D$9=1,[1]ж!C110," ")&amp;IF([1]а!$D$9=2,[1]ж!E110," ")&amp;IF([1]а!$D$9=3,[1]ж!G110," ")&amp;IF([1]а!$D$9=4,[1]ж!I110," ")&amp;IF([1]а!$D$9=5,[1]ж!K110," ")&amp;IF([1]а!$D$9=6,[1]ж!M110," ")&amp;IF([1]а!$D$9=7,[1]ж!O110," "))</f>
        <v>5.4.1</v>
      </c>
      <c r="E17" s="12" t="str">
        <f>IF(C17="нет",[1]ж!N16," ")</f>
        <v xml:space="preserve"> </v>
      </c>
    </row>
    <row r="18" spans="1:5" x14ac:dyDescent="0.3">
      <c r="A18" s="9">
        <v>10</v>
      </c>
      <c r="B18" s="10" t="s">
        <v>18</v>
      </c>
      <c r="C18" s="11" t="str">
        <f>TRIM(IF([1]а!$D$9=1,[1]ж!B111," ")&amp;IF([1]а!$D$9=2,[1]ж!D111," ")&amp;IF([1]а!$D$9=3,[1]ж!F111," ")&amp;IF([1]а!$D$9=4,[1]ж!H111," ")&amp;IF([1]а!$D$9=5,[1]ж!J111," ")&amp;IF([1]а!$D$9=6,[1]ж!L111," ")&amp;IF([1]а!$D$9=7,[1]ж!N111," "))</f>
        <v>Да</v>
      </c>
      <c r="D18" s="11" t="str">
        <f>TRIM(IF([1]а!$D$9=1,[1]ж!C111," ")&amp;IF([1]а!$D$9=2,[1]ж!E111," ")&amp;IF([1]а!$D$9=3,[1]ж!G111," ")&amp;IF([1]а!$D$9=4,[1]ж!I111," ")&amp;IF([1]а!$D$9=5,[1]ж!K111," ")&amp;IF([1]а!$D$9=6,[1]ж!M111," ")&amp;IF([1]а!$D$9=7,[1]ж!O111," "))</f>
        <v>5.5</v>
      </c>
      <c r="E18" s="12" t="str">
        <f>IF(C18="нет",[1]ж!N17," ")</f>
        <v xml:space="preserve"> </v>
      </c>
    </row>
    <row r="19" spans="1:5" ht="78.75" customHeight="1" x14ac:dyDescent="0.3">
      <c r="A19" s="9">
        <v>11</v>
      </c>
      <c r="B19" s="10" t="s">
        <v>19</v>
      </c>
      <c r="C19" s="11" t="str">
        <f>TRIM(IF([1]а!$D$9=1,[1]ж!B112," ")&amp;IF([1]а!$D$9=2,[1]ж!D112," ")&amp;IF([1]а!$D$9=3,[1]ж!F112," ")&amp;IF([1]а!$D$9=4,[1]ж!H112," ")&amp;IF([1]а!$D$9=5,[1]ж!J112," ")&amp;IF([1]а!$D$9=6,[1]ж!L112," ")&amp;IF([1]а!$D$9=7,[1]ж!N112," "))</f>
        <v>Да</v>
      </c>
      <c r="D19" s="11" t="str">
        <f>TRIM(IF([1]а!$D$9=1,[1]ж!C112," ")&amp;IF([1]а!$D$9=2,[1]ж!E112," ")&amp;IF([1]а!$D$9=3,[1]ж!G112," ")&amp;IF([1]а!$D$9=4,[1]ж!I112," ")&amp;IF([1]а!$D$9=5,[1]ж!K112," ")&amp;IF([1]а!$D$9=6,[1]ж!M112," ")&amp;IF([1]а!$D$9=7,[1]ж!O112," "))</f>
        <v>3.2.3</v>
      </c>
      <c r="E19" s="12" t="str">
        <f>IF(C19="нет",[1]ж!N18," ")</f>
        <v xml:space="preserve"> </v>
      </c>
    </row>
    <row r="20" spans="1:5" ht="43.2" x14ac:dyDescent="0.3">
      <c r="A20" s="9">
        <v>12</v>
      </c>
      <c r="B20" s="10" t="s">
        <v>20</v>
      </c>
      <c r="C20" s="11" t="str">
        <f>TRIM(IF([1]а!$D$9=1,[1]ж!B113," ")&amp;IF([1]а!$D$9=2,[1]ж!D113," ")&amp;IF([1]а!$D$9=3,[1]ж!F113," ")&amp;IF([1]а!$D$9=4,[1]ж!H113," ")&amp;IF([1]а!$D$9=5,[1]ж!J113," ")&amp;IF([1]а!$D$9=6,[1]ж!L113," ")&amp;IF([1]а!$D$9=7,[1]ж!N113," "))</f>
        <v>Да</v>
      </c>
      <c r="D20" s="11" t="str">
        <f>TRIM(IF([1]а!$D$9=1,[1]ж!C113," ")&amp;IF([1]а!$D$9=2,[1]ж!E113," ")&amp;IF([1]а!$D$9=3,[1]ж!G113," ")&amp;IF([1]а!$D$9=4,[1]ж!I113," ")&amp;IF([1]а!$D$9=5,[1]ж!K113," ")&amp;IF([1]а!$D$9=6,[1]ж!M113," ")&amp;IF([1]а!$D$9=7,[1]ж!O113," "))</f>
        <v>4</v>
      </c>
      <c r="E20" s="12" t="str">
        <f>IF(C20="нет",[1]ж!N19," ")</f>
        <v xml:space="preserve"> </v>
      </c>
    </row>
    <row r="21" spans="1:5" ht="28.8" x14ac:dyDescent="0.3">
      <c r="A21" s="9">
        <v>13</v>
      </c>
      <c r="B21" s="10" t="s">
        <v>21</v>
      </c>
      <c r="C21" s="11" t="str">
        <f>TRIM(IF([1]а!$D$9=1,[1]ж!B114," ")&amp;IF([1]а!$D$9=2,[1]ж!D114," ")&amp;IF([1]а!$D$9=3,[1]ж!F114," ")&amp;IF([1]а!$D$9=4,[1]ж!H114," ")&amp;IF([1]а!$D$9=5,[1]ж!J114," ")&amp;IF([1]а!$D$9=6,[1]ж!L114," ")&amp;IF([1]а!$D$9=7,[1]ж!N114," "))</f>
        <v>Да</v>
      </c>
      <c r="D21" s="11" t="str">
        <f>TRIM(IF([1]а!$D$9=1,[1]ж!C114," ")&amp;IF([1]а!$D$9=2,[1]ж!E114," ")&amp;IF([1]а!$D$9=3,[1]ж!G114," ")&amp;IF([1]а!$D$9=4,[1]ж!I114," ")&amp;IF([1]а!$D$9=5,[1]ж!K114," ")&amp;IF([1]а!$D$9=6,[1]ж!M114," ")&amp;IF([1]а!$D$9=7,[1]ж!O114," "))</f>
        <v>3</v>
      </c>
      <c r="E21" s="12" t="str">
        <f>IF(C21="нет",[1]ж!N20," ")</f>
        <v xml:space="preserve"> </v>
      </c>
    </row>
    <row r="22" spans="1:5" ht="43.2" x14ac:dyDescent="0.3">
      <c r="A22" s="9">
        <v>14</v>
      </c>
      <c r="B22" s="10" t="s">
        <v>22</v>
      </c>
      <c r="C22" s="13" t="s">
        <v>23</v>
      </c>
      <c r="D22" s="14" t="s">
        <v>24</v>
      </c>
      <c r="E22" s="14" t="s">
        <v>24</v>
      </c>
    </row>
    <row r="23" spans="1:5" x14ac:dyDescent="0.3">
      <c r="A23" s="9">
        <v>15</v>
      </c>
      <c r="B23" s="10" t="s">
        <v>25</v>
      </c>
      <c r="C23" s="11" t="str">
        <f>TRIM(IF([1]а!$D$9=1,[1]ж!B116," ")&amp;IF([1]а!$D$9=2,[1]ж!D116," ")&amp;IF([1]а!$D$9=3,[1]ж!F116," ")&amp;IF([1]а!$D$9=4,[1]ж!H116," ")&amp;IF([1]а!$D$9=5,[1]ж!J116," ")&amp;IF([1]а!$D$9=6,[1]ж!L116," ")&amp;IF([1]а!$D$9=7,[1]ж!N116," "))</f>
        <v>Да</v>
      </c>
      <c r="D23" s="11" t="str">
        <f>TRIM(IF([1]а!$D$9=1,[1]ж!C116," ")&amp;IF([1]а!$D$9=2,[1]ж!E116," ")&amp;IF([1]а!$D$9=3,[1]ж!G116," ")&amp;IF([1]а!$D$9=4,[1]ж!I116," ")&amp;IF([1]а!$D$9=5,[1]ж!K116," ")&amp;IF([1]а!$D$9=6,[1]ж!M116," ")&amp;IF([1]а!$D$9=7,[1]ж!O116," "))</f>
        <v>1.14</v>
      </c>
      <c r="E23" s="12" t="str">
        <f>IF(C23="нет",[1]ж!N22," ")</f>
        <v xml:space="preserve"> </v>
      </c>
    </row>
    <row r="24" spans="1:5" ht="43.2" x14ac:dyDescent="0.3">
      <c r="A24" s="9">
        <v>16</v>
      </c>
      <c r="B24" s="10" t="s">
        <v>26</v>
      </c>
      <c r="C24" s="11" t="str">
        <f>TRIM(IF([1]а!$D$9=1,[1]ж!B117," ")&amp;IF([1]а!$D$9=2,[1]ж!D117," ")&amp;IF([1]а!$D$9=3,[1]ж!F117," ")&amp;IF([1]а!$D$9=4,[1]ж!H117," ")&amp;IF([1]а!$D$9=5,[1]ж!J117," ")&amp;IF([1]а!$D$9=6,[1]ж!L117," ")&amp;IF([1]а!$D$9=7,[1]ж!N117," "))</f>
        <v>Да</v>
      </c>
      <c r="D24" s="11" t="str">
        <f>TRIM(IF([1]а!$D$9=1,[1]ж!C117," ")&amp;IF([1]а!$D$9=2,[1]ж!E117," ")&amp;IF([1]а!$D$9=3,[1]ж!G117," ")&amp;IF([1]а!$D$9=4,[1]ж!I117," ")&amp;IF([1]а!$D$9=5,[1]ж!K117," ")&amp;IF([1]а!$D$9=6,[1]ж!M117," ")&amp;IF([1]а!$D$9=7,[1]ж!O117," "))</f>
        <v>5.3.3</v>
      </c>
      <c r="E24" s="12" t="str">
        <f>IF(C24="нет",[1]ж!N23," ")</f>
        <v xml:space="preserve"> </v>
      </c>
    </row>
    <row r="25" spans="1:5" ht="28.8" x14ac:dyDescent="0.3">
      <c r="A25" s="9">
        <v>17</v>
      </c>
      <c r="B25" s="10" t="s">
        <v>27</v>
      </c>
      <c r="C25" s="11" t="str">
        <f>TRIM(IF([1]а!$D$9=1,[1]ж!B118," ")&amp;IF([1]а!$D$9=2,[1]ж!D118," ")&amp;IF([1]а!$D$9=3,[1]ж!F118," ")&amp;IF([1]а!$D$9=4,[1]ж!H118," ")&amp;IF([1]а!$D$9=5,[1]ж!J118," ")&amp;IF([1]а!$D$9=6,[1]ж!L118," ")&amp;IF([1]а!$D$9=7,[1]ж!N118," "))</f>
        <v>Да</v>
      </c>
      <c r="D25" s="11" t="str">
        <f>TRIM(IF([1]а!$D$9=1,[1]ж!C118," ")&amp;IF([1]а!$D$9=2,[1]ж!E118," ")&amp;IF([1]а!$D$9=3,[1]ж!G118," ")&amp;IF([1]а!$D$9=4,[1]ж!I118," ")&amp;IF([1]а!$D$9=5,[1]ж!K118," ")&amp;IF([1]а!$D$9=6,[1]ж!M118," ")&amp;IF([1]а!$D$9=7,[1]ж!O118," "))</f>
        <v>7</v>
      </c>
      <c r="E25" s="12" t="str">
        <f>IF(C25="нет",[1]ж!N24," ")</f>
        <v xml:space="preserve"> </v>
      </c>
    </row>
    <row r="26" spans="1:5" s="15" customFormat="1" x14ac:dyDescent="0.3">
      <c r="A26" s="9">
        <v>18</v>
      </c>
      <c r="B26" s="10" t="s">
        <v>28</v>
      </c>
      <c r="C26" s="11" t="str">
        <f>TRIM(IF([1]а!$D$9=1,[1]ж!B119," ")&amp;IF([1]а!$D$9=2,[1]ж!D119," ")&amp;IF([1]а!$D$9=3,[1]ж!F119," ")&amp;IF([1]а!$D$9=4,[1]ж!H119," ")&amp;IF([1]а!$D$9=5,[1]ж!J119," ")&amp;IF([1]а!$D$9=6,[1]ж!L119," ")&amp;IF([1]а!$D$9=7,[1]ж!N119," "))</f>
        <v>Да</v>
      </c>
      <c r="D26" s="11" t="str">
        <f>TRIM(IF([1]а!$D$9=1,[1]ж!C119," ")&amp;IF([1]а!$D$9=2,[1]ж!E119," ")&amp;IF([1]а!$D$9=3,[1]ж!G119," ")&amp;IF([1]а!$D$9=4,[1]ж!I119," ")&amp;IF([1]а!$D$9=5,[1]ж!K119," ")&amp;IF([1]а!$D$9=6,[1]ж!M119," ")&amp;IF([1]а!$D$9=7,[1]ж!O119," "))</f>
        <v>8</v>
      </c>
      <c r="E26" s="12" t="str">
        <f>IF(C26="нет",[1]ж!N25," ")</f>
        <v xml:space="preserve"> </v>
      </c>
    </row>
    <row r="27" spans="1:5" s="15" customFormat="1" ht="78.75" customHeight="1" x14ac:dyDescent="0.3">
      <c r="A27" s="16" t="s">
        <v>4</v>
      </c>
      <c r="B27" s="16" t="s">
        <v>29</v>
      </c>
      <c r="C27" s="16" t="s">
        <v>6</v>
      </c>
      <c r="D27" s="8" t="s">
        <v>7</v>
      </c>
      <c r="E27" s="8" t="s">
        <v>8</v>
      </c>
    </row>
    <row r="28" spans="1:5" s="15" customFormat="1" ht="57.6" x14ac:dyDescent="0.3">
      <c r="A28" s="9">
        <v>1</v>
      </c>
      <c r="B28" s="17" t="s">
        <v>30</v>
      </c>
      <c r="C28" s="11" t="str">
        <f>TRIM(IF([1]а!$D$9=1,[1]ж!B121," ")&amp;IF([1]а!$D$9=2,[1]ж!D121," ")&amp;IF([1]а!$D$9=3,[1]ж!F121," ")&amp;IF([1]а!$D$9=4,[1]ж!H121," ")&amp;IF([1]а!$D$9=5,[1]ж!J121," ")&amp;IF([1]а!$D$9=6,[1]ж!L121," ")&amp;IF([1]а!$D$9=7,[1]ж!N121," "))</f>
        <v>Да</v>
      </c>
      <c r="D28" s="11" t="str">
        <f>TRIM(IF([1]а!$D$9=1,[1]ж!C121," ")&amp;IF([1]а!$D$9=2,[1]ж!E121," ")&amp;IF([1]а!$D$9=3,[1]ж!G121," ")&amp;IF([1]а!$D$9=4,[1]ж!I121," ")&amp;IF([1]а!$D$9=5,[1]ж!K121," ")&amp;IF([1]а!$D$9=6,[1]ж!M121," ")&amp;IF([1]а!$D$9=7,[1]ж!O121," "))</f>
        <v>2.2</v>
      </c>
      <c r="E28" s="12" t="str">
        <f>IF(C28="нет",[1]ж!N27," ")</f>
        <v xml:space="preserve"> </v>
      </c>
    </row>
    <row r="29" spans="1:5" s="15" customFormat="1" ht="144" x14ac:dyDescent="0.3">
      <c r="A29" s="9">
        <v>2</v>
      </c>
      <c r="B29" s="17" t="s">
        <v>31</v>
      </c>
      <c r="C29" s="11" t="str">
        <f>TRIM(IF([1]а!$D$9=1,[1]ж!B122," ")&amp;IF([1]а!$D$9=2,[1]ж!D122," ")&amp;IF([1]а!$D$9=3,[1]ж!F122," ")&amp;IF([1]а!$D$9=4,[1]ж!H122," ")&amp;IF([1]а!$D$9=5,[1]ж!J122," ")&amp;IF([1]а!$D$9=6,[1]ж!L122," ")&amp;IF([1]а!$D$9=7,[1]ж!N122," "))</f>
        <v>Да</v>
      </c>
      <c r="D29" s="11" t="str">
        <f>TRIM(IF([1]а!$D$9=1,[1]ж!C122," ")&amp;IF([1]а!$D$9=2,[1]ж!E122," ")&amp;IF([1]а!$D$9=3,[1]ж!G122," ")&amp;IF([1]а!$D$9=4,[1]ж!I122," ")&amp;IF([1]а!$D$9=5,[1]ж!K122," ")&amp;IF([1]а!$D$9=6,[1]ж!M122," ")&amp;IF([1]а!$D$9=7,[1]ж!O122," "))</f>
        <v>3.2.2</v>
      </c>
      <c r="E29" s="12" t="str">
        <f>IF(C29="нет",[1]ж!N28," ")</f>
        <v xml:space="preserve"> </v>
      </c>
    </row>
    <row r="30" spans="1:5" s="15" customFormat="1" ht="86.4" x14ac:dyDescent="0.3">
      <c r="A30" s="9">
        <v>3</v>
      </c>
      <c r="B30" s="17" t="s">
        <v>32</v>
      </c>
      <c r="C30" s="11" t="str">
        <f>TRIM(IF([1]а!$D$9=1,[1]ж!B123," ")&amp;IF([1]а!$D$9=2,[1]ж!D123," ")&amp;IF([1]а!$D$9=3,[1]ж!F123," ")&amp;IF([1]а!$D$9=4,[1]ж!H123," ")&amp;IF([1]а!$D$9=5,[1]ж!J123," ")&amp;IF([1]а!$D$9=6,[1]ж!L123," ")&amp;IF([1]а!$D$9=7,[1]ж!N123," "))</f>
        <v>Да</v>
      </c>
      <c r="D30" s="11" t="str">
        <f>TRIM(IF([1]а!$D$9=1,[1]ж!C123," ")&amp;IF([1]а!$D$9=2,[1]ж!E123," ")&amp;IF([1]а!$D$9=3,[1]ж!G123," ")&amp;IF([1]а!$D$9=4,[1]ж!I123," ")&amp;IF([1]а!$D$9=5,[1]ж!K123," ")&amp;IF([1]а!$D$9=6,[1]ж!M123," ")&amp;IF([1]а!$D$9=7,[1]ж!O123," "))</f>
        <v>4.2.5</v>
      </c>
      <c r="E30" s="12" t="str">
        <f>IF(C30="нет",[1]ж!N29," ")</f>
        <v xml:space="preserve"> </v>
      </c>
    </row>
    <row r="31" spans="1:5" s="15" customFormat="1" ht="78.75" customHeight="1" x14ac:dyDescent="0.3">
      <c r="A31" s="9">
        <v>4</v>
      </c>
      <c r="B31" s="17" t="s">
        <v>33</v>
      </c>
      <c r="C31" s="11" t="str">
        <f>TRIM(IF([1]а!$D$9=1,[1]ж!B124," ")&amp;IF([1]а!$D$9=2,[1]ж!D124," ")&amp;IF([1]а!$D$9=3,[1]ж!F124," ")&amp;IF([1]а!$D$9=4,[1]ж!H124," ")&amp;IF([1]а!$D$9=5,[1]ж!J124," ")&amp;IF([1]а!$D$9=6,[1]ж!L124," ")&amp;IF([1]а!$D$9=7,[1]ж!N124," "))</f>
        <v>Да</v>
      </c>
      <c r="D31" s="11" t="str">
        <f>TRIM(IF([1]а!$D$9=1,[1]ж!C124," ")&amp;IF([1]а!$D$9=2,[1]ж!E124," ")&amp;IF([1]а!$D$9=3,[1]ж!G124," ")&amp;IF([1]а!$D$9=4,[1]ж!I124," ")&amp;IF([1]а!$D$9=5,[1]ж!K124," ")&amp;IF([1]а!$D$9=6,[1]ж!M124," ")&amp;IF([1]а!$D$9=7,[1]ж!O124," "))</f>
        <v>3.6.2</v>
      </c>
      <c r="E31" s="12" t="str">
        <f>IF(C31="нет",[1]ж!N30," ")</f>
        <v xml:space="preserve"> </v>
      </c>
    </row>
    <row r="32" spans="1:5" s="15" customFormat="1" ht="72" x14ac:dyDescent="0.3">
      <c r="A32" s="9">
        <v>5</v>
      </c>
      <c r="B32" s="17" t="s">
        <v>34</v>
      </c>
      <c r="C32" s="11" t="str">
        <f>TRIM(IF([1]а!$D$9=1,[1]ж!B125," ")&amp;IF([1]а!$D$9=2,[1]ж!D125," ")&amp;IF([1]а!$D$9=3,[1]ж!F125," ")&amp;IF([1]а!$D$9=4,[1]ж!H125," ")&amp;IF([1]а!$D$9=5,[1]ж!J125," ")&amp;IF([1]а!$D$9=6,[1]ж!L125," ")&amp;IF([1]а!$D$9=7,[1]ж!N125," "))</f>
        <v>Да</v>
      </c>
      <c r="D32" s="11" t="str">
        <f>TRIM(IF([1]а!$D$9=1,[1]ж!C125," ")&amp;IF([1]а!$D$9=2,[1]ж!E125," ")&amp;IF([1]а!$D$9=3,[1]ж!G125," ")&amp;IF([1]а!$D$9=4,[1]ж!I125," ")&amp;IF([1]а!$D$9=5,[1]ж!K125," ")&amp;IF([1]а!$D$9=6,[1]ж!M125," ")&amp;IF([1]а!$D$9=7,[1]ж!O125," "))</f>
        <v>3.2.6</v>
      </c>
      <c r="E32" s="12" t="str">
        <f>IF(C32="нет",[1]ж!N31," ")</f>
        <v xml:space="preserve"> </v>
      </c>
    </row>
    <row r="33" spans="1:5" s="15" customFormat="1" ht="100.8" x14ac:dyDescent="0.3">
      <c r="A33" s="9">
        <v>6</v>
      </c>
      <c r="B33" s="17" t="s">
        <v>35</v>
      </c>
      <c r="C33" s="11" t="str">
        <f>TRIM(IF([1]а!$D$9=1,[1]ж!B126," ")&amp;IF([1]а!$D$9=2,[1]ж!D126," ")&amp;IF([1]а!$D$9=3,[1]ж!F126," ")&amp;IF([1]а!$D$9=4,[1]ж!H126," ")&amp;IF([1]а!$D$9=5,[1]ж!J126," ")&amp;IF([1]а!$D$9=6,[1]ж!L126," ")&amp;IF([1]а!$D$9=7,[1]ж!N126," "))</f>
        <v>Да</v>
      </c>
      <c r="D33" s="11" t="str">
        <f>TRIM(IF([1]а!$D$9=1,[1]ж!C126," ")&amp;IF([1]а!$D$9=2,[1]ж!E126," ")&amp;IF([1]а!$D$9=3,[1]ж!G126," ")&amp;IF([1]а!$D$9=4,[1]ж!I126," ")&amp;IF([1]а!$D$9=5,[1]ж!K126," ")&amp;IF([1]а!$D$9=6,[1]ж!M126," ")&amp;IF([1]а!$D$9=7,[1]ж!O126," "))</f>
        <v>3.6.2</v>
      </c>
      <c r="E33" s="12" t="str">
        <f>IF(C33="нет",[1]ж!N32," ")</f>
        <v xml:space="preserve"> </v>
      </c>
    </row>
    <row r="34" spans="1:5" s="15" customFormat="1" ht="86.4" x14ac:dyDescent="0.3">
      <c r="A34" s="9">
        <v>7</v>
      </c>
      <c r="B34" s="17" t="s">
        <v>36</v>
      </c>
      <c r="C34" s="13" t="s">
        <v>23</v>
      </c>
      <c r="D34" s="14" t="s">
        <v>24</v>
      </c>
      <c r="E34" s="14" t="s">
        <v>24</v>
      </c>
    </row>
    <row r="35" spans="1:5" s="15" customFormat="1" ht="72" x14ac:dyDescent="0.3">
      <c r="A35" s="9">
        <v>8</v>
      </c>
      <c r="B35" s="17" t="s">
        <v>37</v>
      </c>
      <c r="C35" s="11" t="str">
        <f>TRIM(IF([1]а!$D$9=1,[1]ж!B128," ")&amp;IF([1]а!$D$9=2,[1]ж!D128," ")&amp;IF([1]а!$D$9=3,[1]ж!F128," ")&amp;IF([1]а!$D$9=4,[1]ж!H128," ")&amp;IF([1]а!$D$9=5,[1]ж!J128," ")&amp;IF([1]а!$D$9=6,[1]ж!L128," ")&amp;IF([1]а!$D$9=7,[1]ж!N128," "))</f>
        <v>Да</v>
      </c>
      <c r="D35" s="11" t="str">
        <f>TRIM(IF([1]а!$D$9=1,[1]ж!C128," ")&amp;IF([1]а!$D$9=2,[1]ж!E128," ")&amp;IF([1]а!$D$9=3,[1]ж!G128," ")&amp;IF([1]а!$D$9=4,[1]ж!I128," ")&amp;IF([1]а!$D$9=5,[1]ж!K128," ")&amp;IF([1]а!$D$9=6,[1]ж!M128," ")&amp;IF([1]а!$D$9=7,[1]ж!O128," "))</f>
        <v>3.6.6</v>
      </c>
      <c r="E35" s="12" t="str">
        <f>IF(C35="нет",[1]ж!N34," ")</f>
        <v xml:space="preserve"> </v>
      </c>
    </row>
    <row r="36" spans="1:5" s="15" customFormat="1" ht="115.2" x14ac:dyDescent="0.3">
      <c r="A36" s="9">
        <v>9</v>
      </c>
      <c r="B36" s="17" t="s">
        <v>38</v>
      </c>
      <c r="C36" s="11" t="str">
        <f>TRIM(IF([1]а!$D$9=1,[1]ж!B129," ")&amp;IF([1]а!$D$9=2,[1]ж!D129," ")&amp;IF([1]а!$D$9=3,[1]ж!F129," ")&amp;IF([1]а!$D$9=4,[1]ж!H129," ")&amp;IF([1]а!$D$9=5,[1]ж!J129," ")&amp;IF([1]а!$D$9=6,[1]ж!L129," ")&amp;IF([1]а!$D$9=7,[1]ж!N129," "))</f>
        <v>Да</v>
      </c>
      <c r="D36" s="11" t="str">
        <f>TRIM(IF([1]а!$D$9=1,[1]ж!C129," ")&amp;IF([1]а!$D$9=2,[1]ж!E129," ")&amp;IF([1]а!$D$9=3,[1]ж!G129," ")&amp;IF([1]а!$D$9=4,[1]ж!I129," ")&amp;IF([1]а!$D$9=5,[1]ж!K129," ")&amp;IF([1]а!$D$9=6,[1]ж!M129," ")&amp;IF([1]а!$D$9=7,[1]ж!O129," "))</f>
        <v>3.6.2</v>
      </c>
      <c r="E36" s="12" t="str">
        <f>IF(C36="нет",[1]ж!N35," ")</f>
        <v xml:space="preserve"> </v>
      </c>
    </row>
    <row r="37" spans="1:5" s="15" customFormat="1" ht="78.75" customHeight="1" x14ac:dyDescent="0.3">
      <c r="A37" s="9">
        <v>10</v>
      </c>
      <c r="B37" s="17" t="s">
        <v>39</v>
      </c>
      <c r="C37" s="11" t="str">
        <f>TRIM(IF([1]а!$D$9=1,[1]ж!B130," ")&amp;IF([1]а!$D$9=2,[1]ж!D130," ")&amp;IF([1]а!$D$9=3,[1]ж!F130," ")&amp;IF([1]а!$D$9=4,[1]ж!H130," ")&amp;IF([1]а!$D$9=5,[1]ж!J130," ")&amp;IF([1]а!$D$9=6,[1]ж!L130," ")&amp;IF([1]а!$D$9=7,[1]ж!N130," "))</f>
        <v>нет</v>
      </c>
      <c r="D37" s="11" t="str">
        <f>TRIM(IF([1]а!$D$9=1,[1]ж!C130," ")&amp;IF([1]а!$D$9=2,[1]ж!E130," ")&amp;IF([1]а!$D$9=3,[1]ж!G130," ")&amp;IF([1]а!$D$9=4,[1]ж!I130," ")&amp;IF([1]а!$D$9=5,[1]ж!K130," ")&amp;IF([1]а!$D$9=6,[1]ж!M130," ")&amp;IF([1]а!$D$9=7,[1]ж!O130," "))</f>
        <v/>
      </c>
      <c r="E37" s="12" t="str">
        <f>IF(C37="нет",[1]ж!N36," ")</f>
        <v>Уставом не предусмотрено;</v>
      </c>
    </row>
    <row r="38" spans="1:5" s="15" customFormat="1" ht="100.8" x14ac:dyDescent="0.3">
      <c r="A38" s="9">
        <v>11</v>
      </c>
      <c r="B38" s="17" t="s">
        <v>40</v>
      </c>
      <c r="C38" s="11" t="str">
        <f>TRIM(IF([1]а!$D$9=1,[1]ж!B131," ")&amp;IF([1]а!$D$9=2,[1]ж!D131," ")&amp;IF([1]а!$D$9=3,[1]ж!F131," ")&amp;IF([1]а!$D$9=4,[1]ж!H131," ")&amp;IF([1]а!$D$9=5,[1]ж!J131," ")&amp;IF([1]а!$D$9=6,[1]ж!L131," ")&amp;IF([1]а!$D$9=7,[1]ж!N131," "))</f>
        <v>нет</v>
      </c>
      <c r="D38" s="11" t="str">
        <f>TRIM(IF([1]а!$D$9=1,[1]ж!C131," ")&amp;IF([1]а!$D$9=2,[1]ж!E131," ")&amp;IF([1]а!$D$9=3,[1]ж!G131," ")&amp;IF([1]а!$D$9=4,[1]ж!I131," ")&amp;IF([1]а!$D$9=5,[1]ж!K131," ")&amp;IF([1]а!$D$9=6,[1]ж!M131," ")&amp;IF([1]а!$D$9=7,[1]ж!O131," "))</f>
        <v/>
      </c>
      <c r="E38" s="12" t="str">
        <f>IF(C38="нет",[1]ж!N37," ")</f>
        <v>Уставом не предусмотрено;</v>
      </c>
    </row>
    <row r="39" spans="1:5" s="15" customFormat="1" ht="100.8" x14ac:dyDescent="0.3">
      <c r="A39" s="9">
        <v>12</v>
      </c>
      <c r="B39" s="17" t="s">
        <v>41</v>
      </c>
      <c r="C39" s="11" t="str">
        <f>TRIM(IF([1]а!$D$9=1,[1]ж!B132," ")&amp;IF([1]а!$D$9=2,[1]ж!D132," ")&amp;IF([1]а!$D$9=3,[1]ж!F132," ")&amp;IF([1]а!$D$9=4,[1]ж!H132," ")&amp;IF([1]а!$D$9=5,[1]ж!J132," ")&amp;IF([1]а!$D$9=6,[1]ж!L132," ")&amp;IF([1]а!$D$9=7,[1]ж!N132," "))</f>
        <v>нет</v>
      </c>
      <c r="D39" s="11" t="str">
        <f>TRIM(IF([1]а!$D$9=1,[1]ж!C132," ")&amp;IF([1]а!$D$9=2,[1]ж!E132," ")&amp;IF([1]а!$D$9=3,[1]ж!G132," ")&amp;IF([1]а!$D$9=4,[1]ж!I132," ")&amp;IF([1]а!$D$9=5,[1]ж!K132," ")&amp;IF([1]а!$D$9=6,[1]ж!M132," ")&amp;IF([1]а!$D$9=7,[1]ж!O132," "))</f>
        <v/>
      </c>
      <c r="E39" s="12" t="str">
        <f>IF(C39="нет",[1]ж!N38," ")</f>
        <v>Уставом не предусмотрено;</v>
      </c>
    </row>
    <row r="40" spans="1:5" s="15" customFormat="1" ht="100.8" x14ac:dyDescent="0.3">
      <c r="A40" s="9">
        <v>13</v>
      </c>
      <c r="B40" s="17" t="s">
        <v>42</v>
      </c>
      <c r="C40" s="11" t="str">
        <f>TRIM(IF([1]а!$D$9=1,[1]ж!B133," ")&amp;IF([1]а!$D$9=2,[1]ж!D133," ")&amp;IF([1]а!$D$9=3,[1]ж!F133," ")&amp;IF([1]а!$D$9=4,[1]ж!H133," ")&amp;IF([1]а!$D$9=5,[1]ж!J133," ")&amp;IF([1]а!$D$9=6,[1]ж!L133," ")&amp;IF([1]а!$D$9=7,[1]ж!N133," "))</f>
        <v>Да</v>
      </c>
      <c r="D40" s="11" t="str">
        <f>TRIM(IF([1]а!$D$9=1,[1]ж!C133," ")&amp;IF([1]а!$D$9=2,[1]ж!E133," ")&amp;IF([1]а!$D$9=3,[1]ж!G133," ")&amp;IF([1]а!$D$9=4,[1]ж!I133," ")&amp;IF([1]а!$D$9=5,[1]ж!K133," ")&amp;IF([1]а!$D$9=6,[1]ж!M133," ")&amp;IF([1]а!$D$9=7,[1]ж!O133," "))</f>
        <v>4</v>
      </c>
      <c r="E40" s="12" t="str">
        <f>IF(C40="нет",[1]ж!N39," ")</f>
        <v xml:space="preserve"> </v>
      </c>
    </row>
    <row r="41" spans="1:5" s="15" customFormat="1" ht="86.4" x14ac:dyDescent="0.3">
      <c r="A41" s="9">
        <v>14</v>
      </c>
      <c r="B41" s="17" t="s">
        <v>43</v>
      </c>
      <c r="C41" s="11" t="str">
        <f>TRIM(IF([1]а!$D$9=1,[1]ж!B134," ")&amp;IF([1]а!$D$9=2,[1]ж!D134," ")&amp;IF([1]а!$D$9=3,[1]ж!F134," ")&amp;IF([1]а!$D$9=4,[1]ж!H134," ")&amp;IF([1]а!$D$9=5,[1]ж!J134," ")&amp;IF([1]а!$D$9=6,[1]ж!L134," ")&amp;IF([1]а!$D$9=7,[1]ж!N134," "))</f>
        <v>да</v>
      </c>
      <c r="D41" s="11" t="str">
        <f>TRIM(IF([1]а!$D$9=1,[1]ж!C134," ")&amp;IF([1]а!$D$9=2,[1]ж!E134," ")&amp;IF([1]а!$D$9=3,[1]ж!G134," ")&amp;IF([1]а!$D$9=4,[1]ж!I134," ")&amp;IF([1]а!$D$9=5,[1]ж!K134," ")&amp;IF([1]а!$D$9=6,[1]ж!M134," ")&amp;IF([1]а!$D$9=7,[1]ж!O134," "))</f>
        <v>4.2</v>
      </c>
      <c r="E41" s="12" t="str">
        <f>IF(C41="нет",[1]ж!N40," ")</f>
        <v xml:space="preserve"> </v>
      </c>
    </row>
    <row r="42" spans="1:5" s="15" customFormat="1" ht="129.6" x14ac:dyDescent="0.3">
      <c r="A42" s="9">
        <v>15</v>
      </c>
      <c r="B42" s="17" t="s">
        <v>44</v>
      </c>
      <c r="C42" s="11" t="str">
        <f>TRIM(IF([1]а!$D$9=1,[1]ж!B135," ")&amp;IF([1]а!$D$9=2,[1]ж!D135," ")&amp;IF([1]а!$D$9=3,[1]ж!F135," ")&amp;IF([1]а!$D$9=4,[1]ж!H135," ")&amp;IF([1]а!$D$9=5,[1]ж!J135," ")&amp;IF([1]а!$D$9=6,[1]ж!L135," ")&amp;IF([1]а!$D$9=7,[1]ж!N135," "))</f>
        <v>нет</v>
      </c>
      <c r="D42" s="11" t="str">
        <f>TRIM(IF([1]а!$D$9=1,[1]ж!C135," ")&amp;IF([1]а!$D$9=2,[1]ж!E135," ")&amp;IF([1]а!$D$9=3,[1]ж!G135," ")&amp;IF([1]а!$D$9=4,[1]ж!I135," ")&amp;IF([1]а!$D$9=5,[1]ж!K135," ")&amp;IF([1]а!$D$9=6,[1]ж!M135," ")&amp;IF([1]а!$D$9=7,[1]ж!O135," "))</f>
        <v/>
      </c>
      <c r="E42" s="12" t="str">
        <f>IF(C42="нет",[1]ж!N41," ")</f>
        <v>Не используется такое право;</v>
      </c>
    </row>
    <row r="43" spans="1:5" s="15" customFormat="1" ht="78.75" customHeight="1" x14ac:dyDescent="0.3">
      <c r="A43" s="9">
        <v>16</v>
      </c>
      <c r="B43" s="17" t="s">
        <v>45</v>
      </c>
      <c r="C43" s="11" t="str">
        <f>TRIM(IF([1]а!$D$9=1,[1]ж!B136," ")&amp;IF([1]а!$D$9=2,[1]ж!D136," ")&amp;IF([1]а!$D$9=3,[1]ж!F136," ")&amp;IF([1]а!$D$9=4,[1]ж!H136," ")&amp;IF([1]а!$D$9=5,[1]ж!J136," ")&amp;IF([1]а!$D$9=6,[1]ж!L136," ")&amp;IF([1]а!$D$9=7,[1]ж!N136," "))</f>
        <v>Да</v>
      </c>
      <c r="D43" s="11" t="str">
        <f>TRIM(IF([1]а!$D$9=1,[1]ж!C136," ")&amp;IF([1]а!$D$9=2,[1]ж!E136," ")&amp;IF([1]а!$D$9=3,[1]ж!G136," ")&amp;IF([1]а!$D$9=4,[1]ж!I136," ")&amp;IF([1]а!$D$9=5,[1]ж!K136," ")&amp;IF([1]а!$D$9=6,[1]ж!M136," ")&amp;IF([1]а!$D$9=7,[1]ж!O136," "))</f>
        <v>4</v>
      </c>
      <c r="E43" s="12" t="str">
        <f>IF(C43="нет",[1]ж!N42," ")</f>
        <v xml:space="preserve"> </v>
      </c>
    </row>
    <row r="44" spans="1:5" s="15" customFormat="1" ht="144" x14ac:dyDescent="0.3">
      <c r="A44" s="9">
        <v>17</v>
      </c>
      <c r="B44" s="17" t="s">
        <v>46</v>
      </c>
      <c r="C44" s="11" t="str">
        <f>TRIM(IF([1]а!$D$9=1,[1]ж!B137," ")&amp;IF([1]а!$D$9=2,[1]ж!D137," ")&amp;IF([1]а!$D$9=3,[1]ж!F137," ")&amp;IF([1]а!$D$9=4,[1]ж!H137," ")&amp;IF([1]а!$D$9=5,[1]ж!J137," ")&amp;IF([1]а!$D$9=6,[1]ж!L137," ")&amp;IF([1]а!$D$9=7,[1]ж!N137," "))</f>
        <v>Да</v>
      </c>
      <c r="D44" s="11" t="str">
        <f>TRIM(IF([1]а!$D$9=1,[1]ж!C137," ")&amp;IF([1]а!$D$9=2,[1]ж!E137," ")&amp;IF([1]а!$D$9=3,[1]ж!G137," ")&amp;IF([1]а!$D$9=4,[1]ж!I137," ")&amp;IF([1]а!$D$9=5,[1]ж!K137," ")&amp;IF([1]а!$D$9=6,[1]ж!M137," ")&amp;IF([1]а!$D$9=7,[1]ж!O137," "))</f>
        <v>4,2</v>
      </c>
      <c r="E44" s="12" t="str">
        <f>IF(C44="нет",[1]ж!N43," ")</f>
        <v xml:space="preserve"> </v>
      </c>
    </row>
    <row r="45" spans="1:5" s="15" customFormat="1" ht="72" x14ac:dyDescent="0.3">
      <c r="A45" s="9">
        <v>18</v>
      </c>
      <c r="B45" s="17" t="s">
        <v>47</v>
      </c>
      <c r="C45" s="11" t="str">
        <f>TRIM(IF([1]а!$D$9=1,[1]ж!B138," ")&amp;IF([1]а!$D$9=2,[1]ж!D138," ")&amp;IF([1]а!$D$9=3,[1]ж!F138," ")&amp;IF([1]а!$D$9=4,[1]ж!H138," ")&amp;IF([1]а!$D$9=5,[1]ж!J138," ")&amp;IF([1]а!$D$9=6,[1]ж!L138," ")&amp;IF([1]а!$D$9=7,[1]ж!N138," "))</f>
        <v>Да</v>
      </c>
      <c r="D45" s="11" t="str">
        <f>TRIM(IF([1]а!$D$9=1,[1]ж!C138," ")&amp;IF([1]а!$D$9=2,[1]ж!E138," ")&amp;IF([1]а!$D$9=3,[1]ж!G138," ")&amp;IF([1]а!$D$9=4,[1]ж!I138," ")&amp;IF([1]а!$D$9=5,[1]ж!K138," ")&amp;IF([1]а!$D$9=6,[1]ж!M138," ")&amp;IF([1]а!$D$9=7,[1]ж!O138," "))</f>
        <v>4,3</v>
      </c>
      <c r="E45" s="12" t="str">
        <f>IF(C45="нет",[1]ж!N44," ")</f>
        <v xml:space="preserve"> </v>
      </c>
    </row>
    <row r="46" spans="1:5" s="15" customFormat="1" ht="78.75" customHeight="1" x14ac:dyDescent="0.3">
      <c r="A46" s="9">
        <v>19</v>
      </c>
      <c r="B46" s="18" t="s">
        <v>48</v>
      </c>
      <c r="C46" s="11" t="str">
        <f>TRIM(IF([1]а!$D$9=1,[1]ж!B139," ")&amp;IF([1]а!$D$9=2,[1]ж!D139," ")&amp;IF([1]а!$D$9=3,[1]ж!F139," ")&amp;IF([1]а!$D$9=4,[1]ж!H139," ")&amp;IF([1]а!$D$9=5,[1]ж!J139," ")&amp;IF([1]а!$D$9=6,[1]ж!L139," ")&amp;IF([1]а!$D$9=7,[1]ж!N139," "))</f>
        <v>Да</v>
      </c>
      <c r="D46" s="11" t="str">
        <f>TRIM(IF([1]а!$D$9=1,[1]ж!C139," ")&amp;IF([1]а!$D$9=2,[1]ж!E139," ")&amp;IF([1]а!$D$9=3,[1]ж!G139," ")&amp;IF([1]а!$D$9=4,[1]ж!I139," ")&amp;IF([1]а!$D$9=5,[1]ж!K139," ")&amp;IF([1]а!$D$9=6,[1]ж!M139," ")&amp;IF([1]а!$D$9=7,[1]ж!O139," "))</f>
        <v>4.3</v>
      </c>
      <c r="E46" s="12" t="str">
        <f>IF(C46="нет",[1]ж!N45," ")</f>
        <v xml:space="preserve"> </v>
      </c>
    </row>
    <row r="47" spans="1:5" ht="129.6" x14ac:dyDescent="0.3">
      <c r="A47" s="9">
        <v>20</v>
      </c>
      <c r="B47" s="17" t="s">
        <v>49</v>
      </c>
      <c r="C47" s="11" t="str">
        <f>TRIM(IF([1]а!$D$9=1,[1]ж!B140," ")&amp;IF([1]а!$D$9=2,[1]ж!D140," ")&amp;IF([1]а!$D$9=3,[1]ж!F140," ")&amp;IF([1]а!$D$9=4,[1]ж!H140," ")&amp;IF([1]а!$D$9=5,[1]ж!J140," ")&amp;IF([1]а!$D$9=6,[1]ж!L140," ")&amp;IF([1]а!$D$9=7,[1]ж!N140," "))</f>
        <v>Да</v>
      </c>
      <c r="D47" s="11" t="str">
        <f>TRIM(IF([1]а!$D$9=1,[1]ж!C140," ")&amp;IF([1]а!$D$9=2,[1]ж!E140," ")&amp;IF([1]а!$D$9=3,[1]ж!G140," ")&amp;IF([1]а!$D$9=4,[1]ж!I140," ")&amp;IF([1]а!$D$9=5,[1]ж!K140," ")&amp;IF([1]а!$D$9=6,[1]ж!M140," ")&amp;IF([1]а!$D$9=7,[1]ж!O140," "))</f>
        <v>4.3</v>
      </c>
      <c r="E47" s="12" t="str">
        <f>IF(C47="нет",[1]ж!N46," ")</f>
        <v xml:space="preserve"> </v>
      </c>
    </row>
    <row r="48" spans="1:5" ht="115.2" x14ac:dyDescent="0.3">
      <c r="A48" s="9">
        <v>21</v>
      </c>
      <c r="B48" s="17" t="s">
        <v>50</v>
      </c>
      <c r="C48" s="11" t="str">
        <f>TRIM(IF([1]а!$D$9=1,[1]ж!B141," ")&amp;IF([1]а!$D$9=2,[1]ж!D141," ")&amp;IF([1]а!$D$9=3,[1]ж!F141," ")&amp;IF([1]а!$D$9=4,[1]ж!H141," ")&amp;IF([1]а!$D$9=5,[1]ж!J141," ")&amp;IF([1]а!$D$9=6,[1]ж!L141," ")&amp;IF([1]а!$D$9=7,[1]ж!N141," "))</f>
        <v>Да</v>
      </c>
      <c r="D48" s="11" t="str">
        <f>TRIM(IF([1]а!$D$9=1,[1]ж!C141," ")&amp;IF([1]а!$D$9=2,[1]ж!E141," ")&amp;IF([1]а!$D$9=3,[1]ж!G141," ")&amp;IF([1]а!$D$9=4,[1]ж!I141," ")&amp;IF([1]а!$D$9=5,[1]ж!K141," ")&amp;IF([1]а!$D$9=6,[1]ж!M141," ")&amp;IF([1]а!$D$9=7,[1]ж!O141," "))</f>
        <v>5.4.1</v>
      </c>
      <c r="E48" s="12" t="str">
        <f>IF(C48="нет",[1]ж!N47," ")</f>
        <v xml:space="preserve"> </v>
      </c>
    </row>
    <row r="49" spans="1:6" ht="115.2" x14ac:dyDescent="0.3">
      <c r="A49" s="9">
        <v>22</v>
      </c>
      <c r="B49" s="17" t="s">
        <v>51</v>
      </c>
      <c r="C49" s="13" t="s">
        <v>23</v>
      </c>
      <c r="D49" s="14" t="s">
        <v>24</v>
      </c>
      <c r="E49" s="14" t="s">
        <v>24</v>
      </c>
    </row>
    <row r="50" spans="1:6" ht="100.8" x14ac:dyDescent="0.3">
      <c r="A50" s="9">
        <v>23</v>
      </c>
      <c r="B50" s="17" t="s">
        <v>52</v>
      </c>
      <c r="C50" s="11" t="str">
        <f>TRIM(IF([1]а!$D$9=1,[1]ж!B143," ")&amp;IF([1]а!$D$9=2,[1]ж!D143," ")&amp;IF([1]а!$D$9=3,[1]ж!F143," ")&amp;IF([1]а!$D$9=4,[1]ж!H143," ")&amp;IF([1]а!$D$9=5,[1]ж!J143," ")&amp;IF([1]а!$D$9=6,[1]ж!L143," ")&amp;IF([1]а!$D$9=7,[1]ж!N143," "))</f>
        <v>Да</v>
      </c>
      <c r="D50" s="11" t="str">
        <f>TRIM(IF([1]а!$D$9=1,[1]ж!C143," ")&amp;IF([1]а!$D$9=2,[1]ж!E143," ")&amp;IF([1]а!$D$9=3,[1]ж!G143," ")&amp;IF([1]а!$D$9=4,[1]ж!I143," ")&amp;IF([1]а!$D$9=5,[1]ж!K143," ")&amp;IF([1]а!$D$9=6,[1]ж!M143," ")&amp;IF([1]а!$D$9=7,[1]ж!O143," "))</f>
        <v>5,5,2</v>
      </c>
      <c r="E50" s="12" t="str">
        <f>IF(C50="нет",[1]ж!N49," ")</f>
        <v xml:space="preserve"> </v>
      </c>
    </row>
    <row r="51" spans="1:6" ht="78.75" customHeight="1" x14ac:dyDescent="0.3">
      <c r="A51" s="8" t="s">
        <v>4</v>
      </c>
      <c r="B51" s="8" t="s">
        <v>53</v>
      </c>
      <c r="C51" s="8" t="s">
        <v>6</v>
      </c>
      <c r="D51" s="8" t="s">
        <v>7</v>
      </c>
      <c r="E51" s="8" t="s">
        <v>8</v>
      </c>
    </row>
    <row r="52" spans="1:6" ht="28.8" x14ac:dyDescent="0.3">
      <c r="A52" s="29">
        <v>1</v>
      </c>
      <c r="B52" s="19" t="s">
        <v>54</v>
      </c>
      <c r="C52" s="11"/>
      <c r="D52" s="12"/>
      <c r="E52" s="12" t="str">
        <f>IF(C52="нет",[1]ж!N51," ")</f>
        <v xml:space="preserve"> </v>
      </c>
    </row>
    <row r="53" spans="1:6" ht="43.2" x14ac:dyDescent="0.3">
      <c r="A53" s="39"/>
      <c r="B53" s="20" t="s">
        <v>55</v>
      </c>
      <c r="C53" s="11" t="str">
        <f>TRIM(IF([1]а!$D$9=1,[1]ж!B146," ")&amp;IF([1]а!$D$9=2,[1]ж!D146," ")&amp;IF([1]а!$D$9=3,[1]ж!F146," ")&amp;IF([1]а!$D$9=4,[1]ж!H146," ")&amp;IF([1]а!$D$9=5,[1]ж!J146," ")&amp;IF([1]а!$D$9=6,[1]ж!L146," ")&amp;IF([1]а!$D$9=7,[1]ж!N146," "))</f>
        <v>Да</v>
      </c>
      <c r="D53" s="11" t="str">
        <f>TRIM(IF([1]а!$D$9=1,[1]ж!C146," ")&amp;IF([1]а!$D$9=2,[1]ж!E146," ")&amp;IF([1]а!$D$9=3,[1]ж!G146," ")&amp;IF([1]а!$D$9=4,[1]ж!I146," ")&amp;IF([1]а!$D$9=5,[1]ж!K146," ")&amp;IF([1]а!$D$9=6,[1]ж!M146," ")&amp;IF([1]а!$D$9=7,[1]ж!O146," "))</f>
        <v>5.4.1</v>
      </c>
      <c r="E53" s="12" t="str">
        <f>IF(C53="нет",[1]ж!N52," ")</f>
        <v xml:space="preserve"> </v>
      </c>
    </row>
    <row r="54" spans="1:6" ht="43.2" x14ac:dyDescent="0.3">
      <c r="A54" s="39"/>
      <c r="B54" s="20" t="s">
        <v>56</v>
      </c>
      <c r="C54" s="11" t="str">
        <f>TRIM(IF([1]а!$D$9=1,[1]ж!B147," ")&amp;IF([1]а!$D$9=2,[1]ж!D147," ")&amp;IF([1]а!$D$9=3,[1]ж!F147," ")&amp;IF([1]а!$D$9=4,[1]ж!H147," ")&amp;IF([1]а!$D$9=5,[1]ж!J147," ")&amp;IF([1]а!$D$9=6,[1]ж!L147," ")&amp;IF([1]а!$D$9=7,[1]ж!N147," "))</f>
        <v>Да</v>
      </c>
      <c r="D54" s="11" t="str">
        <f>TRIM(IF([1]а!$D$9=1,[1]ж!C147," ")&amp;IF([1]а!$D$9=2,[1]ж!E147," ")&amp;IF([1]а!$D$9=3,[1]ж!G147," ")&amp;IF([1]а!$D$9=4,[1]ж!I147," ")&amp;IF([1]а!$D$9=5,[1]ж!K147," ")&amp;IF([1]а!$D$9=6,[1]ж!M147," ")&amp;IF([1]а!$D$9=7,[1]ж!O147," "))</f>
        <v>2.2</v>
      </c>
      <c r="E54" s="12" t="str">
        <f>IF(C54="нет",[1]ж!N53," ")</f>
        <v xml:space="preserve"> </v>
      </c>
      <c r="F54" s="21"/>
    </row>
    <row r="55" spans="1:6" ht="28.8" x14ac:dyDescent="0.3">
      <c r="A55" s="29">
        <v>2</v>
      </c>
      <c r="B55" s="10" t="s">
        <v>57</v>
      </c>
      <c r="C55" s="11"/>
      <c r="D55" s="12"/>
      <c r="E55" s="12" t="str">
        <f>IF(C55="нет",[1]ж!N54," ")</f>
        <v xml:space="preserve"> </v>
      </c>
    </row>
    <row r="56" spans="1:6" ht="57.6" x14ac:dyDescent="0.3">
      <c r="A56" s="30"/>
      <c r="B56" s="20" t="s">
        <v>58</v>
      </c>
      <c r="C56" s="11" t="str">
        <f>TRIM(IF([1]а!$D$9=1,[1]ж!B149," ")&amp;IF([1]а!$D$9=2,[1]ж!D149," ")&amp;IF([1]а!$D$9=3,[1]ж!F149," ")&amp;IF([1]а!$D$9=4,[1]ж!H149," ")&amp;IF([1]а!$D$9=5,[1]ж!J149," ")&amp;IF([1]а!$D$9=6,[1]ж!L149," ")&amp;IF([1]а!$D$9=7,[1]ж!N149," "))</f>
        <v>Да</v>
      </c>
      <c r="D56" s="11" t="str">
        <f>TRIM(IF([1]а!$D$9=1,[1]ж!C149," ")&amp;IF([1]а!$D$9=2,[1]ж!E149," ")&amp;IF([1]а!$D$9=3,[1]ж!G149," ")&amp;IF([1]а!$D$9=4,[1]ж!I149," ")&amp;IF([1]а!$D$9=5,[1]ж!K149," ")&amp;IF([1]а!$D$9=6,[1]ж!M149," ")&amp;IF([1]а!$D$9=7,[1]ж!O149," "))</f>
        <v>2.2</v>
      </c>
      <c r="E56" s="12" t="str">
        <f>IF(C56="нет",[1]ж!N55," ")</f>
        <v xml:space="preserve"> </v>
      </c>
    </row>
    <row r="57" spans="1:6" ht="39.75" customHeight="1" x14ac:dyDescent="0.3">
      <c r="A57" s="22"/>
      <c r="B57" s="31" t="s">
        <v>59</v>
      </c>
      <c r="C57" s="31"/>
      <c r="D57" s="31"/>
      <c r="E57" s="31"/>
    </row>
    <row r="58" spans="1:6" x14ac:dyDescent="0.3">
      <c r="A58" s="32" t="s">
        <v>60</v>
      </c>
      <c r="B58" s="32"/>
      <c r="C58" s="23"/>
      <c r="D58" s="24"/>
      <c r="E58" s="25"/>
    </row>
    <row r="59" spans="1:6" x14ac:dyDescent="0.3">
      <c r="A59" s="26"/>
      <c r="B59" s="27"/>
      <c r="C59" s="27"/>
      <c r="D59" s="27"/>
      <c r="E59" s="24"/>
    </row>
    <row r="60" spans="1:6" x14ac:dyDescent="0.3">
      <c r="A60" s="26"/>
      <c r="B60" s="27"/>
      <c r="C60" s="27"/>
      <c r="D60" s="27"/>
      <c r="E60" s="27"/>
    </row>
  </sheetData>
  <mergeCells count="9">
    <mergeCell ref="A55:A56"/>
    <mergeCell ref="B57:E57"/>
    <mergeCell ref="A58:B58"/>
    <mergeCell ref="A1:E1"/>
    <mergeCell ref="A2:E2"/>
    <mergeCell ref="C4:D4"/>
    <mergeCell ref="C5:D5"/>
    <mergeCell ref="C6:D6"/>
    <mergeCell ref="A52:A54"/>
  </mergeCells>
  <conditionalFormatting sqref="C52 C55">
    <cfRule type="containsText" dxfId="15" priority="13" operator="containsText" text="нет">
      <formula>NOT(ISERROR(SEARCH("нет",C52)))</formula>
    </cfRule>
    <cfRule type="containsText" dxfId="14" priority="14" operator="containsText" text="Да">
      <formula>NOT(ISERROR(SEARCH("Да",C52)))</formula>
    </cfRule>
  </conditionalFormatting>
  <conditionalFormatting sqref="C9:D21">
    <cfRule type="containsText" dxfId="13" priority="15" operator="containsText" text="нет">
      <formula>NOT(ISERROR(SEARCH("нет",C9)))</formula>
    </cfRule>
    <cfRule type="containsText" dxfId="12" priority="16" operator="containsText" text="Да">
      <formula>NOT(ISERROR(SEARCH("Да",C9)))</formula>
    </cfRule>
  </conditionalFormatting>
  <conditionalFormatting sqref="C23:D26">
    <cfRule type="containsText" dxfId="11" priority="11" operator="containsText" text="нет">
      <formula>NOT(ISERROR(SEARCH("нет",C23)))</formula>
    </cfRule>
    <cfRule type="containsText" dxfId="10" priority="12" operator="containsText" text="Да">
      <formula>NOT(ISERROR(SEARCH("Да",C23)))</formula>
    </cfRule>
  </conditionalFormatting>
  <conditionalFormatting sqref="C28:D33">
    <cfRule type="containsText" dxfId="9" priority="9" operator="containsText" text="нет">
      <formula>NOT(ISERROR(SEARCH("нет",C28)))</formula>
    </cfRule>
    <cfRule type="containsText" dxfId="8" priority="10" operator="containsText" text="Да">
      <formula>NOT(ISERROR(SEARCH("Да",C28)))</formula>
    </cfRule>
  </conditionalFormatting>
  <conditionalFormatting sqref="C35:D48">
    <cfRule type="containsText" dxfId="7" priority="7" operator="containsText" text="нет">
      <formula>NOT(ISERROR(SEARCH("нет",C35)))</formula>
    </cfRule>
    <cfRule type="containsText" dxfId="6" priority="8" operator="containsText" text="Да">
      <formula>NOT(ISERROR(SEARCH("Да",C35)))</formula>
    </cfRule>
  </conditionalFormatting>
  <conditionalFormatting sqref="C50:D50">
    <cfRule type="containsText" dxfId="5" priority="5" operator="containsText" text="нет">
      <formula>NOT(ISERROR(SEARCH("нет",C50)))</formula>
    </cfRule>
    <cfRule type="containsText" dxfId="4" priority="6" operator="containsText" text="Да">
      <formula>NOT(ISERROR(SEARCH("Да",C50)))</formula>
    </cfRule>
  </conditionalFormatting>
  <conditionalFormatting sqref="C53:D54">
    <cfRule type="containsText" dxfId="3" priority="3" operator="containsText" text="нет">
      <formula>NOT(ISERROR(SEARCH("нет",C53)))</formula>
    </cfRule>
    <cfRule type="containsText" dxfId="2" priority="4" operator="containsText" text="Да">
      <formula>NOT(ISERROR(SEARCH("Да",C53)))</formula>
    </cfRule>
  </conditionalFormatting>
  <conditionalFormatting sqref="C56:D56">
    <cfRule type="containsText" dxfId="1" priority="1" operator="containsText" text="нет">
      <formula>NOT(ISERROR(SEARCH("нет",C56)))</formula>
    </cfRule>
    <cfRule type="containsText" dxfId="0" priority="2" operator="containsText" text="Да">
      <formula>NOT(ISERROR(SEARCH("Да",C56)))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Нарижний Владимир</dc:creator>
  <cp:lastModifiedBy>Владимир Зимин</cp:lastModifiedBy>
  <dcterms:created xsi:type="dcterms:W3CDTF">2025-03-24T11:20:24Z</dcterms:created>
  <dcterms:modified xsi:type="dcterms:W3CDTF">2025-03-24T11:29:10Z</dcterms:modified>
</cp:coreProperties>
</file>